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Thesis\Data\Roehner_data\"/>
    </mc:Choice>
  </mc:AlternateContent>
  <bookViews>
    <workbookView xWindow="0" yWindow="0" windowWidth="24000" windowHeight="9735"/>
  </bookViews>
  <sheets>
    <sheet name="Info" sheetId="4" r:id="rId1"/>
    <sheet name="Trap Locations" sheetId="3" r:id="rId2"/>
    <sheet name="DustTrap" sheetId="1" r:id="rId3"/>
    <sheet name="Soil" sheetId="2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5" i="1" l="1"/>
  <c r="AI54" i="1"/>
  <c r="AI53" i="1"/>
  <c r="AI52" i="1"/>
  <c r="L33" i="2" l="1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BG4" i="1" l="1"/>
</calcChain>
</file>

<file path=xl/sharedStrings.xml><?xml version="1.0" encoding="utf-8"?>
<sst xmlns="http://schemas.openxmlformats.org/spreadsheetml/2006/main" count="431" uniqueCount="207">
  <si>
    <t>Element</t>
  </si>
  <si>
    <t>Cs</t>
  </si>
  <si>
    <t>Rb</t>
  </si>
  <si>
    <t>Ba</t>
  </si>
  <si>
    <t>Th</t>
  </si>
  <si>
    <t>U</t>
  </si>
  <si>
    <t>Nb</t>
  </si>
  <si>
    <t>Ta</t>
  </si>
  <si>
    <t>K</t>
  </si>
  <si>
    <t>La</t>
  </si>
  <si>
    <t>Ce</t>
  </si>
  <si>
    <t>Pb</t>
  </si>
  <si>
    <t>Pr</t>
  </si>
  <si>
    <t>Sr</t>
  </si>
  <si>
    <t>Nd</t>
  </si>
  <si>
    <t>Sm</t>
  </si>
  <si>
    <t>Zr</t>
  </si>
  <si>
    <t>Hf</t>
  </si>
  <si>
    <t>Eu</t>
  </si>
  <si>
    <t>Ti</t>
  </si>
  <si>
    <t>Gd</t>
  </si>
  <si>
    <t>Tb</t>
  </si>
  <si>
    <t>Dy</t>
  </si>
  <si>
    <t>Y</t>
  </si>
  <si>
    <t>Ho</t>
  </si>
  <si>
    <t>Er</t>
  </si>
  <si>
    <t>Tm</t>
  </si>
  <si>
    <t>Yb</t>
  </si>
  <si>
    <t>Lu</t>
  </si>
  <si>
    <t>Na</t>
  </si>
  <si>
    <t>Mg</t>
  </si>
  <si>
    <t>Al</t>
  </si>
  <si>
    <t>Si</t>
  </si>
  <si>
    <t>P</t>
  </si>
  <si>
    <t>Ca</t>
  </si>
  <si>
    <t>Sc</t>
  </si>
  <si>
    <t>V</t>
  </si>
  <si>
    <t>Cr</t>
  </si>
  <si>
    <t>Mn</t>
  </si>
  <si>
    <t>Fe</t>
  </si>
  <si>
    <t>Co</t>
  </si>
  <si>
    <t>Ni</t>
  </si>
  <si>
    <t>Cu</t>
  </si>
  <si>
    <t>Zn</t>
  </si>
  <si>
    <t>Ga</t>
  </si>
  <si>
    <t>As</t>
  </si>
  <si>
    <t>Index</t>
  </si>
  <si>
    <t>Isotope Analyzed</t>
  </si>
  <si>
    <t>133Cs</t>
  </si>
  <si>
    <t>85Rb</t>
  </si>
  <si>
    <t>137Ba</t>
  </si>
  <si>
    <t>232Th</t>
  </si>
  <si>
    <t>238U</t>
  </si>
  <si>
    <t>93Nb</t>
  </si>
  <si>
    <t>181Ta</t>
  </si>
  <si>
    <t>39K</t>
  </si>
  <si>
    <t>139La</t>
  </si>
  <si>
    <t>140Ce</t>
  </si>
  <si>
    <t>208Pb</t>
  </si>
  <si>
    <t>141Pr</t>
  </si>
  <si>
    <t>88Sr</t>
  </si>
  <si>
    <t>146Nd</t>
  </si>
  <si>
    <t>147Sm</t>
  </si>
  <si>
    <t>90Zr</t>
  </si>
  <si>
    <t>178Hf</t>
  </si>
  <si>
    <t>153Eu</t>
  </si>
  <si>
    <t>47Ti</t>
  </si>
  <si>
    <t>157Gd</t>
  </si>
  <si>
    <t>159Tb</t>
  </si>
  <si>
    <t>163Dy</t>
  </si>
  <si>
    <t>89Y</t>
  </si>
  <si>
    <t>165Ho</t>
  </si>
  <si>
    <t>166Er</t>
  </si>
  <si>
    <t>169Tm</t>
  </si>
  <si>
    <t>172Yb</t>
  </si>
  <si>
    <t>175Lu</t>
  </si>
  <si>
    <t>23Na</t>
  </si>
  <si>
    <t>25Mg</t>
  </si>
  <si>
    <t>27Al</t>
  </si>
  <si>
    <t>29Si</t>
  </si>
  <si>
    <t>31P</t>
  </si>
  <si>
    <t>44Ca</t>
  </si>
  <si>
    <t>45Sc</t>
  </si>
  <si>
    <t>51V</t>
  </si>
  <si>
    <t>52Cr</t>
  </si>
  <si>
    <t>55Mn</t>
  </si>
  <si>
    <t>57Fe</t>
  </si>
  <si>
    <t>59Co</t>
  </si>
  <si>
    <t>60Ni</t>
  </si>
  <si>
    <t>65Cu</t>
  </si>
  <si>
    <t>66Zn</t>
  </si>
  <si>
    <t>69Ga</t>
  </si>
  <si>
    <t>75As</t>
  </si>
  <si>
    <t>SiO2</t>
  </si>
  <si>
    <t>Al2O3</t>
  </si>
  <si>
    <t>TiO2</t>
  </si>
  <si>
    <t>FeO</t>
  </si>
  <si>
    <t>MnO</t>
  </si>
  <si>
    <t>CaO</t>
  </si>
  <si>
    <t>MgO</t>
  </si>
  <si>
    <t>K2O</t>
  </si>
  <si>
    <t>Na2O</t>
  </si>
  <si>
    <t>P2O5</t>
  </si>
  <si>
    <t>Sum major oxides</t>
  </si>
  <si>
    <t>Concentration Unit</t>
  </si>
  <si>
    <t>ppm</t>
  </si>
  <si>
    <t>wt%</t>
  </si>
  <si>
    <t>oxide multiplier</t>
  </si>
  <si>
    <t>High 1</t>
  </si>
  <si>
    <t>High 2</t>
  </si>
  <si>
    <t>High 3 A</t>
  </si>
  <si>
    <t>High 3 B</t>
  </si>
  <si>
    <t>High 3 C</t>
  </si>
  <si>
    <t>High 4 A</t>
  </si>
  <si>
    <t>High 4 B</t>
  </si>
  <si>
    <t>High 4 C</t>
  </si>
  <si>
    <t>Low 1 A</t>
  </si>
  <si>
    <t>Low 1 B</t>
  </si>
  <si>
    <t>Low 1 C</t>
  </si>
  <si>
    <t>Low 2</t>
  </si>
  <si>
    <t>Low 3 A</t>
  </si>
  <si>
    <t>Low 3 B</t>
  </si>
  <si>
    <t>Low 3 C</t>
  </si>
  <si>
    <t>Low 4 A</t>
  </si>
  <si>
    <t>Low 4 B</t>
  </si>
  <si>
    <t>Low 4 C</t>
  </si>
  <si>
    <t>Low 6</t>
  </si>
  <si>
    <t>Sum 1</t>
  </si>
  <si>
    <t>Sum 3</t>
  </si>
  <si>
    <t>Sum 4</t>
  </si>
  <si>
    <t>Up East 1</t>
  </si>
  <si>
    <t>Up East 3</t>
  </si>
  <si>
    <t>Up East 4 A</t>
  </si>
  <si>
    <t>Up East 4 B</t>
  </si>
  <si>
    <t>Up East 4 C</t>
  </si>
  <si>
    <t>Up East 6</t>
  </si>
  <si>
    <t>Up West 1</t>
  </si>
  <si>
    <t>Up West 3</t>
  </si>
  <si>
    <t>Up West 4 A</t>
  </si>
  <si>
    <t>Up West 4 B</t>
  </si>
  <si>
    <t>Up West 4 C</t>
  </si>
  <si>
    <t>Up West 5</t>
  </si>
  <si>
    <t>Up West 6</t>
  </si>
  <si>
    <t>Valley 1 B</t>
  </si>
  <si>
    <t>Valley 1 C</t>
  </si>
  <si>
    <t>Valley 3</t>
  </si>
  <si>
    <t>Valley 4 A</t>
  </si>
  <si>
    <t>Valley 4 B</t>
  </si>
  <si>
    <t>Valley 4 C</t>
  </si>
  <si>
    <t>Valley 5</t>
  </si>
  <si>
    <t>Valley 6 A</t>
  </si>
  <si>
    <t>Valley 6 B</t>
  </si>
  <si>
    <t>Valley 6 C</t>
  </si>
  <si>
    <t>Valley 7</t>
  </si>
  <si>
    <t>%</t>
  </si>
  <si>
    <t>MCSP001</t>
  </si>
  <si>
    <t>MCSP006</t>
  </si>
  <si>
    <t>MCSP009</t>
  </si>
  <si>
    <t>MCSP019</t>
  </si>
  <si>
    <t>20a</t>
  </si>
  <si>
    <t>MCSP014</t>
  </si>
  <si>
    <t>20b</t>
  </si>
  <si>
    <t>20c</t>
  </si>
  <si>
    <t>MCSP018</t>
  </si>
  <si>
    <t>MC-SP006</t>
  </si>
  <si>
    <t>GT001</t>
  </si>
  <si>
    <t>RCVD5</t>
  </si>
  <si>
    <t>55b</t>
  </si>
  <si>
    <t>55c</t>
  </si>
  <si>
    <t>Flats Rd</t>
  </si>
  <si>
    <t>Sample Name</t>
  </si>
  <si>
    <t>Trap Locations</t>
  </si>
  <si>
    <t>Name</t>
  </si>
  <si>
    <t>ID</t>
  </si>
  <si>
    <t>Easting</t>
  </si>
  <si>
    <t>Northing</t>
  </si>
  <si>
    <t>-</t>
  </si>
  <si>
    <t>(m)</t>
  </si>
  <si>
    <t>Quonset</t>
  </si>
  <si>
    <t>Valley</t>
  </si>
  <si>
    <t>Dugger Heights*</t>
  </si>
  <si>
    <t>ATV*</t>
  </si>
  <si>
    <t>* Comprimised site</t>
  </si>
  <si>
    <t>Flats</t>
  </si>
  <si>
    <t>Summit</t>
  </si>
  <si>
    <t>Upper Salmon</t>
  </si>
  <si>
    <t>High</t>
  </si>
  <si>
    <t>Little Salmon</t>
  </si>
  <si>
    <t>Low</t>
  </si>
  <si>
    <t>Nancy's Gulch</t>
  </si>
  <si>
    <t>Upper East</t>
  </si>
  <si>
    <t>Lower Sheep Creek</t>
  </si>
  <si>
    <t>Upper Sheep Creek</t>
  </si>
  <si>
    <t>Reynolds Mountain Cabin</t>
  </si>
  <si>
    <t>Upper West</t>
  </si>
  <si>
    <t>Reynolds Site 163</t>
  </si>
  <si>
    <t>Whiskey Hill</t>
  </si>
  <si>
    <t>Murphy Creek Divide</t>
  </si>
  <si>
    <t>MCD</t>
  </si>
  <si>
    <t>Murphy Creek Lower</t>
  </si>
  <si>
    <t>Group</t>
  </si>
  <si>
    <r>
      <rPr>
        <b/>
        <sz val="11"/>
        <color theme="1"/>
        <rFont val="Calibri"/>
        <family val="2"/>
        <scheme val="minor"/>
      </rPr>
      <t>Soil</t>
    </r>
    <r>
      <rPr>
        <sz val="11"/>
        <color theme="1"/>
        <rFont val="Calibri"/>
        <family val="2"/>
        <scheme val="minor"/>
      </rPr>
      <t>: ICPMS data from a series of soil pits dug within the Murphy Creek drainage of the RCEW. See Appendix B for methods of soil collection.</t>
    </r>
  </si>
  <si>
    <r>
      <rPr>
        <b/>
        <sz val="11"/>
        <color theme="1"/>
        <rFont val="Calibri"/>
        <family val="2"/>
        <scheme val="minor"/>
      </rPr>
      <t>Trap Locations</t>
    </r>
    <r>
      <rPr>
        <sz val="11"/>
        <color theme="1"/>
        <rFont val="Calibri"/>
        <family val="2"/>
        <scheme val="minor"/>
      </rPr>
      <t>: Geospatial data for individual trap locations across Reynolds Creek Experimental Watershed. The Group ID is the associated Sample Name on the ICPMS Data. See Appendix A for detailed descriptions of sites and subsets.</t>
    </r>
  </si>
  <si>
    <t>Clay Roehner</t>
  </si>
  <si>
    <t>Individual Sheet Descriptions</t>
  </si>
  <si>
    <t>Soil Pit Locations</t>
  </si>
  <si>
    <r>
      <rPr>
        <b/>
        <sz val="11"/>
        <color theme="1"/>
        <rFont val="Calibri"/>
        <family val="2"/>
        <scheme val="minor"/>
      </rPr>
      <t>DustTrap</t>
    </r>
    <r>
      <rPr>
        <sz val="11"/>
        <color theme="1"/>
        <rFont val="Calibri"/>
        <family val="2"/>
        <scheme val="minor"/>
      </rPr>
      <t xml:space="preserve">: ICPMS data from Mark Schmitz's Isotope Geology Lab at Boise State University. See Appendix C in the associated thesis for details on methods.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</si>
</sst>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.1"/>
      <color rgb="FF000000"/>
      <name val="Calibri"/>
      <family val="2"/>
    </font>
    <font>
      <sz val="12.1"/>
      <color rgb="FF000000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43" fontId="0" fillId="0" borderId="0" xfId="1" applyFont="1"/>
    <xf numFmtId="0" fontId="0" fillId="0" borderId="2" xfId="0" applyBorder="1"/>
    <xf numFmtId="43" fontId="0" fillId="0" borderId="3" xfId="1" applyFont="1" applyBorder="1"/>
    <xf numFmtId="0" fontId="0" fillId="0" borderId="3" xfId="0" applyBorder="1"/>
    <xf numFmtId="2" fontId="0" fillId="0" borderId="0" xfId="1" applyNumberFormat="1" applyFont="1"/>
    <xf numFmtId="2" fontId="0" fillId="0" borderId="0" xfId="0" applyNumberFormat="1"/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43" fontId="0" fillId="0" borderId="0" xfId="1" applyFont="1" applyBorder="1"/>
    <xf numFmtId="0" fontId="0" fillId="0" borderId="0" xfId="0" applyAlignment="1">
      <alignment horizontal="left"/>
    </xf>
    <xf numFmtId="43" fontId="0" fillId="0" borderId="0" xfId="0" applyNumberFormat="1"/>
    <xf numFmtId="0" fontId="2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0" fillId="2" borderId="14" xfId="0" applyFill="1" applyBorder="1" applyAlignment="1">
      <alignment wrapText="1"/>
    </xf>
    <xf numFmtId="0" fontId="0" fillId="2" borderId="12" xfId="0" applyFill="1" applyBorder="1" applyAlignment="1">
      <alignment horizontal="center"/>
    </xf>
    <xf numFmtId="14" fontId="6" fillId="2" borderId="14" xfId="0" applyNumberFormat="1" applyFont="1" applyFill="1" applyBorder="1" applyAlignment="1">
      <alignment horizontal="center"/>
    </xf>
    <xf numFmtId="14" fontId="0" fillId="2" borderId="13" xfId="0" applyNumberForma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'[1]Final Data Edit'!$S$5:$S$50</c:f>
              <c:numCache>
                <c:formatCode>General</c:formatCode>
                <c:ptCount val="46"/>
                <c:pt idx="0">
                  <c:v>1.1260090909090912</c:v>
                </c:pt>
                <c:pt idx="1">
                  <c:v>1.4811363636363637</c:v>
                </c:pt>
                <c:pt idx="2">
                  <c:v>0.83076363636363637</c:v>
                </c:pt>
                <c:pt idx="3">
                  <c:v>0.76339090909090901</c:v>
                </c:pt>
                <c:pt idx="4">
                  <c:v>0.78551818181818178</c:v>
                </c:pt>
                <c:pt idx="5">
                  <c:v>0.77514545454545458</c:v>
                </c:pt>
                <c:pt idx="6">
                  <c:v>0.68127272727272725</c:v>
                </c:pt>
                <c:pt idx="7">
                  <c:v>0.75890000000000013</c:v>
                </c:pt>
                <c:pt idx="8">
                  <c:v>1.4055272727272727</c:v>
                </c:pt>
                <c:pt idx="9">
                  <c:v>1.4236545454545455</c:v>
                </c:pt>
                <c:pt idx="10">
                  <c:v>1.4192818181818181</c:v>
                </c:pt>
                <c:pt idx="11">
                  <c:v>1.551409090909091</c:v>
                </c:pt>
                <c:pt idx="12">
                  <c:v>0.68053636363636383</c:v>
                </c:pt>
                <c:pt idx="13">
                  <c:v>0.6671636363636364</c:v>
                </c:pt>
                <c:pt idx="14">
                  <c:v>0.69779090909090913</c:v>
                </c:pt>
                <c:pt idx="15">
                  <c:v>0.58041818181818183</c:v>
                </c:pt>
                <c:pt idx="16">
                  <c:v>0.54004545454545472</c:v>
                </c:pt>
                <c:pt idx="17">
                  <c:v>0.50267272727272727</c:v>
                </c:pt>
                <c:pt idx="18">
                  <c:v>1.2283000000000002</c:v>
                </c:pt>
                <c:pt idx="19">
                  <c:v>0.55092727272727282</c:v>
                </c:pt>
                <c:pt idx="20">
                  <c:v>0.60905454545454552</c:v>
                </c:pt>
                <c:pt idx="21">
                  <c:v>0.5191818181818183</c:v>
                </c:pt>
                <c:pt idx="22">
                  <c:v>0.57630909090909088</c:v>
                </c:pt>
                <c:pt idx="23">
                  <c:v>0.59743636363636365</c:v>
                </c:pt>
                <c:pt idx="24">
                  <c:v>0.29656363636363642</c:v>
                </c:pt>
                <c:pt idx="25">
                  <c:v>0.27969090909090916</c:v>
                </c:pt>
                <c:pt idx="26">
                  <c:v>0.29681818181818187</c:v>
                </c:pt>
                <c:pt idx="27">
                  <c:v>1.0084454545454546</c:v>
                </c:pt>
                <c:pt idx="28">
                  <c:v>0.75257272727272728</c:v>
                </c:pt>
                <c:pt idx="29">
                  <c:v>0.96970000000000012</c:v>
                </c:pt>
                <c:pt idx="30">
                  <c:v>0.2663272727272728</c:v>
                </c:pt>
                <c:pt idx="31">
                  <c:v>0.32995454545454556</c:v>
                </c:pt>
                <c:pt idx="32">
                  <c:v>0.27158181818181826</c:v>
                </c:pt>
                <c:pt idx="33">
                  <c:v>0.886709090909091</c:v>
                </c:pt>
                <c:pt idx="34">
                  <c:v>0.88883636363636376</c:v>
                </c:pt>
                <c:pt idx="35">
                  <c:v>1.0414636363636365</c:v>
                </c:pt>
                <c:pt idx="36">
                  <c:v>1.0715909090909093</c:v>
                </c:pt>
                <c:pt idx="37">
                  <c:v>0.78121818181818192</c:v>
                </c:pt>
                <c:pt idx="38">
                  <c:v>0.48434545454545463</c:v>
                </c:pt>
                <c:pt idx="39">
                  <c:v>0.44247272727272735</c:v>
                </c:pt>
                <c:pt idx="40">
                  <c:v>0.4981000000000001</c:v>
                </c:pt>
                <c:pt idx="41">
                  <c:v>0.58472727272727276</c:v>
                </c:pt>
                <c:pt idx="42">
                  <c:v>0.81535454545454555</c:v>
                </c:pt>
                <c:pt idx="43">
                  <c:v>0.81098181818181836</c:v>
                </c:pt>
                <c:pt idx="44">
                  <c:v>0.78110909090909109</c:v>
                </c:pt>
                <c:pt idx="45">
                  <c:v>0.58423636363636366</c:v>
                </c:pt>
              </c:numCache>
            </c:numRef>
          </c:xVal>
          <c:yVal>
            <c:numRef>
              <c:f>'[1]Final Data Edit'!$AK$5:$AK$50</c:f>
              <c:numCache>
                <c:formatCode>General</c:formatCode>
                <c:ptCount val="46"/>
                <c:pt idx="0">
                  <c:v>69.534999999999997</c:v>
                </c:pt>
                <c:pt idx="1">
                  <c:v>124.3</c:v>
                </c:pt>
                <c:pt idx="2">
                  <c:v>47.43</c:v>
                </c:pt>
                <c:pt idx="3">
                  <c:v>40.85</c:v>
                </c:pt>
                <c:pt idx="4">
                  <c:v>43.199999999999996</c:v>
                </c:pt>
                <c:pt idx="5">
                  <c:v>50.389999999999993</c:v>
                </c:pt>
                <c:pt idx="6">
                  <c:v>43.315000000000005</c:v>
                </c:pt>
                <c:pt idx="7">
                  <c:v>47.585000000000001</c:v>
                </c:pt>
                <c:pt idx="8">
                  <c:v>95.064999999999984</c:v>
                </c:pt>
                <c:pt idx="9">
                  <c:v>95.049999999999983</c:v>
                </c:pt>
                <c:pt idx="10">
                  <c:v>92.02</c:v>
                </c:pt>
                <c:pt idx="11">
                  <c:v>104.25</c:v>
                </c:pt>
                <c:pt idx="12">
                  <c:v>42.894999999999996</c:v>
                </c:pt>
                <c:pt idx="13">
                  <c:v>42.404999999999994</c:v>
                </c:pt>
                <c:pt idx="14">
                  <c:v>43.26</c:v>
                </c:pt>
                <c:pt idx="15">
                  <c:v>40.28</c:v>
                </c:pt>
                <c:pt idx="16">
                  <c:v>36.494999999999997</c:v>
                </c:pt>
                <c:pt idx="17">
                  <c:v>35.134999999999998</c:v>
                </c:pt>
                <c:pt idx="18">
                  <c:v>85.424999999999997</c:v>
                </c:pt>
                <c:pt idx="19">
                  <c:v>32.229999999999997</c:v>
                </c:pt>
                <c:pt idx="20">
                  <c:v>34.405000000000001</c:v>
                </c:pt>
                <c:pt idx="21">
                  <c:v>39.424999999999997</c:v>
                </c:pt>
                <c:pt idx="22">
                  <c:v>34.384999999999998</c:v>
                </c:pt>
                <c:pt idx="23">
                  <c:v>27.794999999999995</c:v>
                </c:pt>
                <c:pt idx="24">
                  <c:v>12.224999999999996</c:v>
                </c:pt>
                <c:pt idx="25">
                  <c:v>10.694999999999997</c:v>
                </c:pt>
                <c:pt idx="26">
                  <c:v>12.574999999999996</c:v>
                </c:pt>
                <c:pt idx="27">
                  <c:v>65.889999999999986</c:v>
                </c:pt>
                <c:pt idx="28">
                  <c:v>90.429999999999978</c:v>
                </c:pt>
                <c:pt idx="29">
                  <c:v>67.484999999999999</c:v>
                </c:pt>
                <c:pt idx="30">
                  <c:v>11.919999999999995</c:v>
                </c:pt>
                <c:pt idx="31">
                  <c:v>17.179999999999996</c:v>
                </c:pt>
                <c:pt idx="32">
                  <c:v>11.934999999999993</c:v>
                </c:pt>
                <c:pt idx="33">
                  <c:v>70.624999999999986</c:v>
                </c:pt>
                <c:pt idx="34">
                  <c:v>56.839999999999989</c:v>
                </c:pt>
                <c:pt idx="35">
                  <c:v>65.77</c:v>
                </c:pt>
                <c:pt idx="36">
                  <c:v>66.844999999999999</c:v>
                </c:pt>
                <c:pt idx="37">
                  <c:v>44.959999999999994</c:v>
                </c:pt>
                <c:pt idx="38">
                  <c:v>27.314999999999998</c:v>
                </c:pt>
                <c:pt idx="39">
                  <c:v>21.659999999999997</c:v>
                </c:pt>
                <c:pt idx="40">
                  <c:v>26.229999999999986</c:v>
                </c:pt>
                <c:pt idx="41">
                  <c:v>35</c:v>
                </c:pt>
                <c:pt idx="42">
                  <c:v>41.584999999999994</c:v>
                </c:pt>
                <c:pt idx="43">
                  <c:v>44.469999999999992</c:v>
                </c:pt>
                <c:pt idx="44">
                  <c:v>41.279999999999994</c:v>
                </c:pt>
                <c:pt idx="45">
                  <c:v>29.79999999999999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1C-4724-BBB0-76C08AD5C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689816"/>
        <c:axId val="267690208"/>
      </c:scatterChart>
      <c:valAx>
        <c:axId val="267689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690208"/>
        <c:crosses val="autoZero"/>
        <c:crossBetween val="midCat"/>
      </c:valAx>
      <c:valAx>
        <c:axId val="26769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689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'[1]Final Data Edit'!$T$5:$T$50</c:f>
              <c:numCache>
                <c:formatCode>General</c:formatCode>
                <c:ptCount val="46"/>
                <c:pt idx="0">
                  <c:v>0.48607272727272727</c:v>
                </c:pt>
                <c:pt idx="1">
                  <c:v>0.73759090909090907</c:v>
                </c:pt>
                <c:pt idx="2">
                  <c:v>0.34160909090909092</c:v>
                </c:pt>
                <c:pt idx="3">
                  <c:v>0.30712727272727269</c:v>
                </c:pt>
                <c:pt idx="4">
                  <c:v>0.32714545454545452</c:v>
                </c:pt>
                <c:pt idx="5">
                  <c:v>0.2861636363636364</c:v>
                </c:pt>
                <c:pt idx="6">
                  <c:v>0.24218181818181819</c:v>
                </c:pt>
                <c:pt idx="7">
                  <c:v>0.26419999999999999</c:v>
                </c:pt>
                <c:pt idx="8">
                  <c:v>0.63621818181818179</c:v>
                </c:pt>
                <c:pt idx="9">
                  <c:v>0.6362363636363636</c:v>
                </c:pt>
                <c:pt idx="10">
                  <c:v>0.61975454545454534</c:v>
                </c:pt>
                <c:pt idx="11">
                  <c:v>0.69877272727272732</c:v>
                </c:pt>
                <c:pt idx="12">
                  <c:v>0.27579090909090909</c:v>
                </c:pt>
                <c:pt idx="13">
                  <c:v>0.2893090909090909</c:v>
                </c:pt>
                <c:pt idx="14">
                  <c:v>0.2798272727272727</c:v>
                </c:pt>
                <c:pt idx="15">
                  <c:v>0.25684545454545454</c:v>
                </c:pt>
                <c:pt idx="16">
                  <c:v>0.24186363636363636</c:v>
                </c:pt>
                <c:pt idx="17">
                  <c:v>0.23838181818181819</c:v>
                </c:pt>
                <c:pt idx="18">
                  <c:v>0.55390000000000006</c:v>
                </c:pt>
                <c:pt idx="19">
                  <c:v>0.24541818181818181</c:v>
                </c:pt>
                <c:pt idx="20">
                  <c:v>0.26543636363636364</c:v>
                </c:pt>
                <c:pt idx="21">
                  <c:v>0.26095454545454544</c:v>
                </c:pt>
                <c:pt idx="22">
                  <c:v>0.30297272727272728</c:v>
                </c:pt>
                <c:pt idx="23">
                  <c:v>0.23499090909090908</c:v>
                </c:pt>
                <c:pt idx="24">
                  <c:v>0.1475090909090909</c:v>
                </c:pt>
                <c:pt idx="25">
                  <c:v>0.14402727272727273</c:v>
                </c:pt>
                <c:pt idx="26">
                  <c:v>0.15654545454545454</c:v>
                </c:pt>
                <c:pt idx="27">
                  <c:v>0.44606363636363633</c:v>
                </c:pt>
                <c:pt idx="28">
                  <c:v>0.48708181818181817</c:v>
                </c:pt>
                <c:pt idx="29">
                  <c:v>0.46460000000000001</c:v>
                </c:pt>
                <c:pt idx="30">
                  <c:v>0.17011818181818181</c:v>
                </c:pt>
                <c:pt idx="31">
                  <c:v>0.19213636363636361</c:v>
                </c:pt>
                <c:pt idx="32">
                  <c:v>0.17315454545454545</c:v>
                </c:pt>
                <c:pt idx="33">
                  <c:v>0.47967272727272731</c:v>
                </c:pt>
                <c:pt idx="34">
                  <c:v>0.43219090909090907</c:v>
                </c:pt>
                <c:pt idx="35">
                  <c:v>0.50070909090909088</c:v>
                </c:pt>
                <c:pt idx="36">
                  <c:v>0.50872727272727269</c:v>
                </c:pt>
                <c:pt idx="37">
                  <c:v>0.38974545454545451</c:v>
                </c:pt>
                <c:pt idx="38">
                  <c:v>0.24926363636363635</c:v>
                </c:pt>
                <c:pt idx="39">
                  <c:v>0.23128181818181814</c:v>
                </c:pt>
                <c:pt idx="40">
                  <c:v>0.25080000000000002</c:v>
                </c:pt>
                <c:pt idx="41">
                  <c:v>0.2838181818181818</c:v>
                </c:pt>
                <c:pt idx="42">
                  <c:v>0.36533636363636363</c:v>
                </c:pt>
                <c:pt idx="43">
                  <c:v>0.38585454545454545</c:v>
                </c:pt>
                <c:pt idx="44">
                  <c:v>0.3673727272727273</c:v>
                </c:pt>
                <c:pt idx="45">
                  <c:v>0.27039090909090907</c:v>
                </c:pt>
              </c:numCache>
            </c:numRef>
          </c:xVal>
          <c:yVal>
            <c:numRef>
              <c:f>'[1]Final Data Edit'!$AO$5:$AO$50</c:f>
              <c:numCache>
                <c:formatCode>General</c:formatCode>
                <c:ptCount val="46"/>
                <c:pt idx="0">
                  <c:v>17.134636363636364</c:v>
                </c:pt>
                <c:pt idx="1">
                  <c:v>18.544545454545453</c:v>
                </c:pt>
                <c:pt idx="2">
                  <c:v>10.214454545454545</c:v>
                </c:pt>
                <c:pt idx="3">
                  <c:v>9.6998636363636361</c:v>
                </c:pt>
                <c:pt idx="4">
                  <c:v>9.6452727272727277</c:v>
                </c:pt>
                <c:pt idx="5">
                  <c:v>16.564181818181819</c:v>
                </c:pt>
                <c:pt idx="6">
                  <c:v>14.944090909090908</c:v>
                </c:pt>
                <c:pt idx="7">
                  <c:v>15.854000000000001</c:v>
                </c:pt>
                <c:pt idx="8">
                  <c:v>19.213909090909091</c:v>
                </c:pt>
                <c:pt idx="9">
                  <c:v>19.548818181818181</c:v>
                </c:pt>
                <c:pt idx="10">
                  <c:v>19.163727272727272</c:v>
                </c:pt>
                <c:pt idx="11">
                  <c:v>20.258636363636366</c:v>
                </c:pt>
                <c:pt idx="12">
                  <c:v>11.298545454545454</c:v>
                </c:pt>
                <c:pt idx="13">
                  <c:v>12.023454545454545</c:v>
                </c:pt>
                <c:pt idx="14">
                  <c:v>11.518363636363636</c:v>
                </c:pt>
                <c:pt idx="15">
                  <c:v>8.2132727272727273</c:v>
                </c:pt>
                <c:pt idx="16">
                  <c:v>7.5461818181818181</c:v>
                </c:pt>
                <c:pt idx="17">
                  <c:v>7.2845909090909089</c:v>
                </c:pt>
                <c:pt idx="18">
                  <c:v>19.823000000000004</c:v>
                </c:pt>
                <c:pt idx="19">
                  <c:v>10.20290909090909</c:v>
                </c:pt>
                <c:pt idx="20">
                  <c:v>9.3433181818181819</c:v>
                </c:pt>
                <c:pt idx="21">
                  <c:v>9.0022272727272732</c:v>
                </c:pt>
                <c:pt idx="22">
                  <c:v>13.712636363636364</c:v>
                </c:pt>
                <c:pt idx="23">
                  <c:v>7.9915454545454541</c:v>
                </c:pt>
                <c:pt idx="24">
                  <c:v>5.197454545454546</c:v>
                </c:pt>
                <c:pt idx="25">
                  <c:v>5.1653636363636357</c:v>
                </c:pt>
                <c:pt idx="26">
                  <c:v>5.6382727272727271</c:v>
                </c:pt>
                <c:pt idx="27">
                  <c:v>18.142181818181818</c:v>
                </c:pt>
                <c:pt idx="28">
                  <c:v>30.332090909090905</c:v>
                </c:pt>
                <c:pt idx="29">
                  <c:v>18.486999999999998</c:v>
                </c:pt>
                <c:pt idx="30">
                  <c:v>4.2989090909090901</c:v>
                </c:pt>
                <c:pt idx="31">
                  <c:v>10.766818181818181</c:v>
                </c:pt>
                <c:pt idx="32">
                  <c:v>7.6122272727272726</c:v>
                </c:pt>
                <c:pt idx="33">
                  <c:v>12.056636363636363</c:v>
                </c:pt>
                <c:pt idx="34">
                  <c:v>16.276545454545452</c:v>
                </c:pt>
                <c:pt idx="35">
                  <c:v>19.171454545454541</c:v>
                </c:pt>
                <c:pt idx="36">
                  <c:v>17.211363636363636</c:v>
                </c:pt>
                <c:pt idx="37">
                  <c:v>12.711272727272728</c:v>
                </c:pt>
                <c:pt idx="38">
                  <c:v>10.461181818181817</c:v>
                </c:pt>
                <c:pt idx="39">
                  <c:v>8.135590909090908</c:v>
                </c:pt>
                <c:pt idx="40">
                  <c:v>8.4414999999999996</c:v>
                </c:pt>
                <c:pt idx="41">
                  <c:v>14.85090909090909</c:v>
                </c:pt>
                <c:pt idx="42">
                  <c:v>12.125818181818181</c:v>
                </c:pt>
                <c:pt idx="43">
                  <c:v>12.235727272727271</c:v>
                </c:pt>
                <c:pt idx="44">
                  <c:v>11.830636363636362</c:v>
                </c:pt>
                <c:pt idx="45">
                  <c:v>10.280545454545454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CBD-42F4-87F1-F8E3A65F7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633392"/>
        <c:axId val="349633000"/>
      </c:scatterChart>
      <c:valAx>
        <c:axId val="349633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633000"/>
        <c:crosses val="autoZero"/>
        <c:crossBetween val="midCat"/>
      </c:valAx>
      <c:valAx>
        <c:axId val="349633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633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101202</xdr:colOff>
      <xdr:row>52</xdr:row>
      <xdr:rowOff>51197</xdr:rowOff>
    </xdr:from>
    <xdr:to>
      <xdr:col>53</xdr:col>
      <xdr:colOff>517921</xdr:colOff>
      <xdr:row>66</xdr:row>
      <xdr:rowOff>127397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17859</xdr:colOff>
      <xdr:row>36</xdr:row>
      <xdr:rowOff>86914</xdr:rowOff>
    </xdr:from>
    <xdr:to>
      <xdr:col>53</xdr:col>
      <xdr:colOff>434578</xdr:colOff>
      <xdr:row>50</xdr:row>
      <xdr:rowOff>163114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CR_DustData/ICPMS/Fusions_02Mar18_Roehner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well times"/>
      <sheetName val="stds"/>
      <sheetName val="survey cps"/>
      <sheetName val="raw cps"/>
      <sheetName val="conc"/>
      <sheetName val="conc - modified"/>
      <sheetName val="BCR drift"/>
      <sheetName val="all raw data"/>
      <sheetName val="drift corrected data"/>
      <sheetName val="Final Data Table"/>
      <sheetName val="Final Data Edit"/>
      <sheetName val="Table Rare"/>
      <sheetName val="drift problem"/>
      <sheetName val="Plots"/>
      <sheetName val="Spider"/>
      <sheetName val="DaniSpider"/>
      <sheetName val="spider_r"/>
      <sheetName val="REE"/>
      <sheetName val="DaniREE"/>
      <sheetName val="Ratios"/>
      <sheetName val="ree_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S5">
            <v>1.1260090909090912</v>
          </cell>
          <cell r="T5">
            <v>0.48607272727272727</v>
          </cell>
          <cell r="AK5">
            <v>69.534999999999997</v>
          </cell>
          <cell r="AO5">
            <v>17.134636363636364</v>
          </cell>
        </row>
        <row r="6">
          <cell r="S6">
            <v>1.4811363636363637</v>
          </cell>
          <cell r="T6">
            <v>0.73759090909090907</v>
          </cell>
          <cell r="AK6">
            <v>124.3</v>
          </cell>
          <cell r="AO6">
            <v>18.544545454545453</v>
          </cell>
        </row>
        <row r="7">
          <cell r="S7">
            <v>0.83076363636363637</v>
          </cell>
          <cell r="T7">
            <v>0.34160909090909092</v>
          </cell>
          <cell r="AK7">
            <v>47.43</v>
          </cell>
          <cell r="AO7">
            <v>10.214454545454545</v>
          </cell>
        </row>
        <row r="8">
          <cell r="S8">
            <v>0.76339090909090901</v>
          </cell>
          <cell r="T8">
            <v>0.30712727272727269</v>
          </cell>
          <cell r="AK8">
            <v>40.85</v>
          </cell>
          <cell r="AO8">
            <v>9.6998636363636361</v>
          </cell>
        </row>
        <row r="9">
          <cell r="S9">
            <v>0.78551818181818178</v>
          </cell>
          <cell r="T9">
            <v>0.32714545454545452</v>
          </cell>
          <cell r="AK9">
            <v>43.199999999999996</v>
          </cell>
          <cell r="AO9">
            <v>9.6452727272727277</v>
          </cell>
        </row>
        <row r="10">
          <cell r="S10">
            <v>0.77514545454545458</v>
          </cell>
          <cell r="T10">
            <v>0.2861636363636364</v>
          </cell>
          <cell r="AK10">
            <v>50.389999999999993</v>
          </cell>
          <cell r="AO10">
            <v>16.564181818181819</v>
          </cell>
        </row>
        <row r="11">
          <cell r="S11">
            <v>0.68127272727272725</v>
          </cell>
          <cell r="T11">
            <v>0.24218181818181819</v>
          </cell>
          <cell r="AK11">
            <v>43.315000000000005</v>
          </cell>
          <cell r="AO11">
            <v>14.944090909090908</v>
          </cell>
        </row>
        <row r="12">
          <cell r="S12">
            <v>0.75890000000000013</v>
          </cell>
          <cell r="T12">
            <v>0.26419999999999999</v>
          </cell>
          <cell r="AK12">
            <v>47.585000000000001</v>
          </cell>
          <cell r="AO12">
            <v>15.854000000000001</v>
          </cell>
        </row>
        <row r="13">
          <cell r="S13">
            <v>1.4055272727272727</v>
          </cell>
          <cell r="T13">
            <v>0.63621818181818179</v>
          </cell>
          <cell r="AK13">
            <v>95.064999999999984</v>
          </cell>
          <cell r="AO13">
            <v>19.213909090909091</v>
          </cell>
        </row>
        <row r="14">
          <cell r="S14">
            <v>1.4236545454545455</v>
          </cell>
          <cell r="T14">
            <v>0.6362363636363636</v>
          </cell>
          <cell r="AK14">
            <v>95.049999999999983</v>
          </cell>
          <cell r="AO14">
            <v>19.548818181818181</v>
          </cell>
        </row>
        <row r="15">
          <cell r="S15">
            <v>1.4192818181818181</v>
          </cell>
          <cell r="T15">
            <v>0.61975454545454534</v>
          </cell>
          <cell r="AK15">
            <v>92.02</v>
          </cell>
          <cell r="AO15">
            <v>19.163727272727272</v>
          </cell>
        </row>
        <row r="16">
          <cell r="S16">
            <v>1.551409090909091</v>
          </cell>
          <cell r="T16">
            <v>0.69877272727272732</v>
          </cell>
          <cell r="AK16">
            <v>104.25</v>
          </cell>
          <cell r="AO16">
            <v>20.258636363636366</v>
          </cell>
        </row>
        <row r="17">
          <cell r="S17">
            <v>0.68053636363636383</v>
          </cell>
          <cell r="T17">
            <v>0.27579090909090909</v>
          </cell>
          <cell r="AK17">
            <v>42.894999999999996</v>
          </cell>
          <cell r="AO17">
            <v>11.298545454545454</v>
          </cell>
        </row>
        <row r="18">
          <cell r="S18">
            <v>0.6671636363636364</v>
          </cell>
          <cell r="T18">
            <v>0.2893090909090909</v>
          </cell>
          <cell r="AK18">
            <v>42.404999999999994</v>
          </cell>
          <cell r="AO18">
            <v>12.023454545454545</v>
          </cell>
        </row>
        <row r="19">
          <cell r="S19">
            <v>0.69779090909090913</v>
          </cell>
          <cell r="T19">
            <v>0.2798272727272727</v>
          </cell>
          <cell r="AK19">
            <v>43.26</v>
          </cell>
          <cell r="AO19">
            <v>11.518363636363636</v>
          </cell>
        </row>
        <row r="20">
          <cell r="S20">
            <v>0.58041818181818183</v>
          </cell>
          <cell r="T20">
            <v>0.25684545454545454</v>
          </cell>
          <cell r="AK20">
            <v>40.28</v>
          </cell>
          <cell r="AO20">
            <v>8.2132727272727273</v>
          </cell>
        </row>
        <row r="21">
          <cell r="S21">
            <v>0.54004545454545472</v>
          </cell>
          <cell r="T21">
            <v>0.24186363636363636</v>
          </cell>
          <cell r="AK21">
            <v>36.494999999999997</v>
          </cell>
          <cell r="AO21">
            <v>7.5461818181818181</v>
          </cell>
        </row>
        <row r="22">
          <cell r="S22">
            <v>0.50267272727272727</v>
          </cell>
          <cell r="T22">
            <v>0.23838181818181819</v>
          </cell>
          <cell r="AK22">
            <v>35.134999999999998</v>
          </cell>
          <cell r="AO22">
            <v>7.2845909090909089</v>
          </cell>
        </row>
        <row r="23">
          <cell r="S23">
            <v>1.2283000000000002</v>
          </cell>
          <cell r="T23">
            <v>0.55390000000000006</v>
          </cell>
          <cell r="AK23">
            <v>85.424999999999997</v>
          </cell>
          <cell r="AO23">
            <v>19.823000000000004</v>
          </cell>
        </row>
        <row r="24">
          <cell r="S24">
            <v>0.55092727272727282</v>
          </cell>
          <cell r="T24">
            <v>0.24541818181818181</v>
          </cell>
          <cell r="AK24">
            <v>32.229999999999997</v>
          </cell>
          <cell r="AO24">
            <v>10.20290909090909</v>
          </cell>
        </row>
        <row r="25">
          <cell r="S25">
            <v>0.60905454545454552</v>
          </cell>
          <cell r="T25">
            <v>0.26543636363636364</v>
          </cell>
          <cell r="AK25">
            <v>34.405000000000001</v>
          </cell>
          <cell r="AO25">
            <v>9.3433181818181819</v>
          </cell>
        </row>
        <row r="26">
          <cell r="S26">
            <v>0.5191818181818183</v>
          </cell>
          <cell r="T26">
            <v>0.26095454545454544</v>
          </cell>
          <cell r="AK26">
            <v>39.424999999999997</v>
          </cell>
          <cell r="AO26">
            <v>9.0022272727272732</v>
          </cell>
        </row>
        <row r="27">
          <cell r="S27">
            <v>0.57630909090909088</v>
          </cell>
          <cell r="T27">
            <v>0.30297272727272728</v>
          </cell>
          <cell r="AK27">
            <v>34.384999999999998</v>
          </cell>
          <cell r="AO27">
            <v>13.712636363636364</v>
          </cell>
        </row>
        <row r="28">
          <cell r="S28">
            <v>0.59743636363636365</v>
          </cell>
          <cell r="T28">
            <v>0.23499090909090908</v>
          </cell>
          <cell r="AK28">
            <v>27.794999999999995</v>
          </cell>
          <cell r="AO28">
            <v>7.9915454545454541</v>
          </cell>
        </row>
        <row r="29">
          <cell r="S29">
            <v>0.29656363636363642</v>
          </cell>
          <cell r="T29">
            <v>0.1475090909090909</v>
          </cell>
          <cell r="AK29">
            <v>12.224999999999996</v>
          </cell>
          <cell r="AO29">
            <v>5.197454545454546</v>
          </cell>
        </row>
        <row r="30">
          <cell r="S30">
            <v>0.27969090909090916</v>
          </cell>
          <cell r="T30">
            <v>0.14402727272727273</v>
          </cell>
          <cell r="AK30">
            <v>10.694999999999997</v>
          </cell>
          <cell r="AO30">
            <v>5.1653636363636357</v>
          </cell>
        </row>
        <row r="31">
          <cell r="S31">
            <v>0.29681818181818187</v>
          </cell>
          <cell r="T31">
            <v>0.15654545454545454</v>
          </cell>
          <cell r="AK31">
            <v>12.574999999999996</v>
          </cell>
          <cell r="AO31">
            <v>5.6382727272727271</v>
          </cell>
        </row>
        <row r="32">
          <cell r="S32">
            <v>1.0084454545454546</v>
          </cell>
          <cell r="T32">
            <v>0.44606363636363633</v>
          </cell>
          <cell r="AK32">
            <v>65.889999999999986</v>
          </cell>
          <cell r="AO32">
            <v>18.142181818181818</v>
          </cell>
        </row>
        <row r="33">
          <cell r="S33">
            <v>0.75257272727272728</v>
          </cell>
          <cell r="T33">
            <v>0.48708181818181817</v>
          </cell>
          <cell r="AK33">
            <v>90.429999999999978</v>
          </cell>
          <cell r="AO33">
            <v>30.332090909090905</v>
          </cell>
        </row>
        <row r="34">
          <cell r="S34">
            <v>0.96970000000000012</v>
          </cell>
          <cell r="T34">
            <v>0.46460000000000001</v>
          </cell>
          <cell r="AK34">
            <v>67.484999999999999</v>
          </cell>
          <cell r="AO34">
            <v>18.486999999999998</v>
          </cell>
        </row>
        <row r="35">
          <cell r="S35">
            <v>0.2663272727272728</v>
          </cell>
          <cell r="T35">
            <v>0.17011818181818181</v>
          </cell>
          <cell r="AK35">
            <v>11.919999999999995</v>
          </cell>
          <cell r="AO35">
            <v>4.2989090909090901</v>
          </cell>
        </row>
        <row r="36">
          <cell r="S36">
            <v>0.32995454545454556</v>
          </cell>
          <cell r="T36">
            <v>0.19213636363636361</v>
          </cell>
          <cell r="AK36">
            <v>17.179999999999996</v>
          </cell>
          <cell r="AO36">
            <v>10.766818181818181</v>
          </cell>
        </row>
        <row r="37">
          <cell r="S37">
            <v>0.27158181818181826</v>
          </cell>
          <cell r="T37">
            <v>0.17315454545454545</v>
          </cell>
          <cell r="AK37">
            <v>11.934999999999993</v>
          </cell>
          <cell r="AO37">
            <v>7.6122272727272726</v>
          </cell>
        </row>
        <row r="38">
          <cell r="S38">
            <v>0.886709090909091</v>
          </cell>
          <cell r="T38">
            <v>0.47967272727272731</v>
          </cell>
          <cell r="AK38">
            <v>70.624999999999986</v>
          </cell>
          <cell r="AO38">
            <v>12.056636363636363</v>
          </cell>
        </row>
        <row r="39">
          <cell r="S39">
            <v>0.88883636363636376</v>
          </cell>
          <cell r="T39">
            <v>0.43219090909090907</v>
          </cell>
          <cell r="AK39">
            <v>56.839999999999989</v>
          </cell>
          <cell r="AO39">
            <v>16.276545454545452</v>
          </cell>
        </row>
        <row r="40">
          <cell r="S40">
            <v>1.0414636363636365</v>
          </cell>
          <cell r="T40">
            <v>0.50070909090909088</v>
          </cell>
          <cell r="AK40">
            <v>65.77</v>
          </cell>
          <cell r="AO40">
            <v>19.171454545454541</v>
          </cell>
        </row>
        <row r="41">
          <cell r="S41">
            <v>1.0715909090909093</v>
          </cell>
          <cell r="T41">
            <v>0.50872727272727269</v>
          </cell>
          <cell r="AK41">
            <v>66.844999999999999</v>
          </cell>
          <cell r="AO41">
            <v>17.211363636363636</v>
          </cell>
        </row>
        <row r="42">
          <cell r="S42">
            <v>0.78121818181818192</v>
          </cell>
          <cell r="T42">
            <v>0.38974545454545451</v>
          </cell>
          <cell r="AK42">
            <v>44.959999999999994</v>
          </cell>
          <cell r="AO42">
            <v>12.711272727272728</v>
          </cell>
        </row>
        <row r="43">
          <cell r="S43">
            <v>0.48434545454545463</v>
          </cell>
          <cell r="T43">
            <v>0.24926363636363635</v>
          </cell>
          <cell r="AK43">
            <v>27.314999999999998</v>
          </cell>
          <cell r="AO43">
            <v>10.461181818181817</v>
          </cell>
        </row>
        <row r="44">
          <cell r="S44">
            <v>0.44247272727272735</v>
          </cell>
          <cell r="T44">
            <v>0.23128181818181814</v>
          </cell>
          <cell r="AK44">
            <v>21.659999999999997</v>
          </cell>
          <cell r="AO44">
            <v>8.135590909090908</v>
          </cell>
        </row>
        <row r="45">
          <cell r="S45">
            <v>0.4981000000000001</v>
          </cell>
          <cell r="T45">
            <v>0.25080000000000002</v>
          </cell>
          <cell r="AK45">
            <v>26.229999999999986</v>
          </cell>
          <cell r="AO45">
            <v>8.4414999999999996</v>
          </cell>
        </row>
        <row r="46">
          <cell r="S46">
            <v>0.58472727272727276</v>
          </cell>
          <cell r="T46">
            <v>0.2838181818181818</v>
          </cell>
          <cell r="AK46">
            <v>35</v>
          </cell>
          <cell r="AO46">
            <v>14.85090909090909</v>
          </cell>
        </row>
        <row r="47">
          <cell r="S47">
            <v>0.81535454545454555</v>
          </cell>
          <cell r="T47">
            <v>0.36533636363636363</v>
          </cell>
          <cell r="AK47">
            <v>41.584999999999994</v>
          </cell>
          <cell r="AO47">
            <v>12.125818181818181</v>
          </cell>
        </row>
        <row r="48">
          <cell r="S48">
            <v>0.81098181818181836</v>
          </cell>
          <cell r="T48">
            <v>0.38585454545454545</v>
          </cell>
          <cell r="AK48">
            <v>44.469999999999992</v>
          </cell>
          <cell r="AO48">
            <v>12.235727272727271</v>
          </cell>
        </row>
        <row r="49">
          <cell r="S49">
            <v>0.78110909090909109</v>
          </cell>
          <cell r="T49">
            <v>0.3673727272727273</v>
          </cell>
          <cell r="AK49">
            <v>41.279999999999994</v>
          </cell>
          <cell r="AO49">
            <v>11.830636363636362</v>
          </cell>
        </row>
        <row r="50">
          <cell r="S50">
            <v>0.58423636363636366</v>
          </cell>
          <cell r="T50">
            <v>0.27039090909090907</v>
          </cell>
          <cell r="AK50">
            <v>29.79999999999999</v>
          </cell>
          <cell r="AO50">
            <v>10.280545454545454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A5" sqref="A5"/>
    </sheetView>
  </sheetViews>
  <sheetFormatPr defaultRowHeight="15" x14ac:dyDescent="0.25"/>
  <cols>
    <col min="1" max="1" width="62.85546875" customWidth="1"/>
  </cols>
  <sheetData>
    <row r="1" spans="1:1" x14ac:dyDescent="0.25">
      <c r="A1" s="44" t="s">
        <v>203</v>
      </c>
    </row>
    <row r="2" spans="1:1" x14ac:dyDescent="0.25">
      <c r="A2" s="46">
        <v>43434</v>
      </c>
    </row>
    <row r="3" spans="1:1" ht="15.75" thickBot="1" x14ac:dyDescent="0.3">
      <c r="A3" s="45" t="s">
        <v>204</v>
      </c>
    </row>
    <row r="4" spans="1:1" ht="65.25" customHeight="1" x14ac:dyDescent="0.25">
      <c r="A4" s="41" t="s">
        <v>202</v>
      </c>
    </row>
    <row r="5" spans="1:1" ht="61.5" customHeight="1" x14ac:dyDescent="0.25">
      <c r="A5" s="42" t="s">
        <v>206</v>
      </c>
    </row>
    <row r="6" spans="1:1" ht="57.75" customHeight="1" thickBot="1" x14ac:dyDescent="0.3">
      <c r="A6" s="43" t="s">
        <v>201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H1" sqref="H1:J11"/>
    </sheetView>
  </sheetViews>
  <sheetFormatPr defaultRowHeight="15" x14ac:dyDescent="0.25"/>
  <cols>
    <col min="1" max="1" width="18.140625" customWidth="1"/>
    <col min="3" max="4" width="12" customWidth="1"/>
    <col min="5" max="5" width="11.28515625" customWidth="1"/>
    <col min="9" max="9" width="12.28515625" customWidth="1"/>
    <col min="10" max="10" width="11.28515625" customWidth="1"/>
  </cols>
  <sheetData>
    <row r="1" spans="1:10" ht="18.75" x14ac:dyDescent="0.3">
      <c r="A1" s="47" t="s">
        <v>171</v>
      </c>
      <c r="B1" s="48"/>
      <c r="C1" s="48"/>
      <c r="D1" s="49"/>
      <c r="E1" s="50"/>
      <c r="H1" s="47" t="s">
        <v>205</v>
      </c>
      <c r="I1" s="48"/>
      <c r="J1" s="50"/>
    </row>
    <row r="2" spans="1:10" ht="15.75" x14ac:dyDescent="0.25">
      <c r="A2" s="13" t="s">
        <v>172</v>
      </c>
      <c r="B2" s="14" t="s">
        <v>173</v>
      </c>
      <c r="C2" s="15" t="s">
        <v>174</v>
      </c>
      <c r="D2" s="15" t="s">
        <v>175</v>
      </c>
      <c r="E2" s="16" t="s">
        <v>200</v>
      </c>
      <c r="H2" s="13" t="s">
        <v>172</v>
      </c>
      <c r="I2" s="15" t="s">
        <v>174</v>
      </c>
      <c r="J2" s="16" t="s">
        <v>175</v>
      </c>
    </row>
    <row r="3" spans="1:10" ht="15.75" x14ac:dyDescent="0.25">
      <c r="A3" s="17" t="s">
        <v>176</v>
      </c>
      <c r="B3" s="18" t="s">
        <v>176</v>
      </c>
      <c r="C3" s="19" t="s">
        <v>177</v>
      </c>
      <c r="D3" s="20" t="s">
        <v>177</v>
      </c>
      <c r="E3" s="21" t="s">
        <v>176</v>
      </c>
      <c r="H3" s="33" t="s">
        <v>155</v>
      </c>
      <c r="I3" s="30">
        <v>514688</v>
      </c>
      <c r="J3" s="34">
        <v>4788990</v>
      </c>
    </row>
    <row r="4" spans="1:10" ht="15.75" x14ac:dyDescent="0.25">
      <c r="A4" s="22" t="s">
        <v>178</v>
      </c>
      <c r="B4" s="23">
        <v>76</v>
      </c>
      <c r="C4" s="20">
        <v>520287</v>
      </c>
      <c r="D4" s="24">
        <v>4783614</v>
      </c>
      <c r="E4" s="25" t="s">
        <v>179</v>
      </c>
      <c r="H4" s="35" t="s">
        <v>156</v>
      </c>
      <c r="I4" s="36">
        <v>514561</v>
      </c>
      <c r="J4" s="37">
        <v>4789130</v>
      </c>
    </row>
    <row r="5" spans="1:10" ht="30" customHeight="1" x14ac:dyDescent="0.25">
      <c r="A5" s="26" t="s">
        <v>180</v>
      </c>
      <c r="B5" s="18" t="s">
        <v>181</v>
      </c>
      <c r="C5" s="19">
        <v>521292</v>
      </c>
      <c r="D5" s="19">
        <v>4783577</v>
      </c>
      <c r="E5" s="21" t="s">
        <v>179</v>
      </c>
      <c r="H5" s="35" t="s">
        <v>157</v>
      </c>
      <c r="I5" s="36">
        <v>514673</v>
      </c>
      <c r="J5" s="37">
        <v>4788994</v>
      </c>
    </row>
    <row r="6" spans="1:10" ht="15.75" x14ac:dyDescent="0.25">
      <c r="A6" s="22" t="s">
        <v>183</v>
      </c>
      <c r="B6" s="23">
        <v>57</v>
      </c>
      <c r="C6" s="20">
        <v>521315</v>
      </c>
      <c r="D6" s="20">
        <v>4786231</v>
      </c>
      <c r="E6" s="25" t="s">
        <v>179</v>
      </c>
      <c r="H6" s="35" t="s">
        <v>158</v>
      </c>
      <c r="I6" s="36">
        <v>514360</v>
      </c>
      <c r="J6" s="37">
        <v>4789176</v>
      </c>
    </row>
    <row r="7" spans="1:10" ht="15.75" x14ac:dyDescent="0.25">
      <c r="A7" s="26" t="s">
        <v>184</v>
      </c>
      <c r="B7" s="18">
        <v>49</v>
      </c>
      <c r="C7" s="19">
        <v>523781</v>
      </c>
      <c r="D7" s="19">
        <v>4788292</v>
      </c>
      <c r="E7" s="21" t="s">
        <v>184</v>
      </c>
      <c r="H7" s="35" t="s">
        <v>160</v>
      </c>
      <c r="I7" s="36">
        <v>514343</v>
      </c>
      <c r="J7" s="37">
        <v>4789166</v>
      </c>
    </row>
    <row r="8" spans="1:10" ht="30" customHeight="1" x14ac:dyDescent="0.25">
      <c r="A8" s="22" t="s">
        <v>185</v>
      </c>
      <c r="B8" s="23">
        <v>31</v>
      </c>
      <c r="C8" s="20">
        <v>512180</v>
      </c>
      <c r="D8" s="20">
        <v>4790460</v>
      </c>
      <c r="E8" s="25" t="s">
        <v>186</v>
      </c>
      <c r="H8" s="35" t="s">
        <v>163</v>
      </c>
      <c r="I8" s="36">
        <v>514528</v>
      </c>
      <c r="J8" s="37">
        <v>4789165</v>
      </c>
    </row>
    <row r="9" spans="1:10" ht="30" customHeight="1" x14ac:dyDescent="0.25">
      <c r="A9" s="26" t="s">
        <v>187</v>
      </c>
      <c r="B9" s="18">
        <v>12</v>
      </c>
      <c r="C9" s="19">
        <v>513952</v>
      </c>
      <c r="D9" s="19">
        <v>4793788</v>
      </c>
      <c r="E9" s="21" t="s">
        <v>188</v>
      </c>
      <c r="H9" s="35" t="s">
        <v>166</v>
      </c>
      <c r="I9" s="36">
        <v>523333</v>
      </c>
      <c r="J9" s="37">
        <v>4789961</v>
      </c>
    </row>
    <row r="10" spans="1:10" ht="30" customHeight="1" x14ac:dyDescent="0.25">
      <c r="A10" s="22" t="s">
        <v>189</v>
      </c>
      <c r="B10" s="23">
        <v>98</v>
      </c>
      <c r="C10" s="20">
        <v>523274</v>
      </c>
      <c r="D10" s="20">
        <v>4779595</v>
      </c>
      <c r="E10" s="25" t="s">
        <v>190</v>
      </c>
      <c r="H10" s="35" t="s">
        <v>169</v>
      </c>
      <c r="I10" s="36">
        <v>521578</v>
      </c>
      <c r="J10" s="37">
        <v>4786076</v>
      </c>
    </row>
    <row r="11" spans="1:10" ht="30" x14ac:dyDescent="0.25">
      <c r="A11" s="26" t="s">
        <v>191</v>
      </c>
      <c r="B11" s="18">
        <v>127</v>
      </c>
      <c r="C11" s="19">
        <v>521669</v>
      </c>
      <c r="D11" s="19">
        <v>4776393</v>
      </c>
      <c r="E11" s="21" t="s">
        <v>190</v>
      </c>
      <c r="H11" s="38" t="s">
        <v>165</v>
      </c>
      <c r="I11" s="39">
        <v>571780</v>
      </c>
      <c r="J11" s="40">
        <v>4821457</v>
      </c>
    </row>
    <row r="12" spans="1:10" ht="30" x14ac:dyDescent="0.25">
      <c r="A12" s="22" t="s">
        <v>192</v>
      </c>
      <c r="B12" s="23">
        <v>13803</v>
      </c>
      <c r="C12" s="20">
        <v>522517</v>
      </c>
      <c r="D12" s="20">
        <v>4774425</v>
      </c>
      <c r="E12" s="25" t="s">
        <v>190</v>
      </c>
      <c r="H12" s="31"/>
      <c r="J12" s="32"/>
    </row>
    <row r="13" spans="1:10" ht="30" x14ac:dyDescent="0.25">
      <c r="A13" s="26" t="s">
        <v>193</v>
      </c>
      <c r="B13" s="18">
        <v>176</v>
      </c>
      <c r="C13" s="19">
        <v>519641</v>
      </c>
      <c r="D13" s="19">
        <v>4768118</v>
      </c>
      <c r="E13" s="21" t="s">
        <v>194</v>
      </c>
      <c r="H13" s="31"/>
      <c r="J13" s="32"/>
    </row>
    <row r="14" spans="1:10" ht="30" customHeight="1" x14ac:dyDescent="0.25">
      <c r="A14" s="22" t="s">
        <v>195</v>
      </c>
      <c r="B14" s="23">
        <v>163</v>
      </c>
      <c r="C14" s="20">
        <v>514046</v>
      </c>
      <c r="D14" s="20">
        <v>4769618</v>
      </c>
      <c r="E14" s="25" t="s">
        <v>194</v>
      </c>
      <c r="H14" s="31"/>
      <c r="J14" s="32"/>
    </row>
    <row r="15" spans="1:10" ht="30" customHeight="1" x14ac:dyDescent="0.25">
      <c r="A15" s="26" t="s">
        <v>196</v>
      </c>
      <c r="B15" s="18">
        <v>95</v>
      </c>
      <c r="C15" s="19">
        <v>516983</v>
      </c>
      <c r="D15" s="19">
        <v>4780667</v>
      </c>
      <c r="E15" s="21" t="s">
        <v>194</v>
      </c>
      <c r="H15" s="31"/>
      <c r="J15" s="32"/>
    </row>
    <row r="16" spans="1:10" ht="30" x14ac:dyDescent="0.25">
      <c r="A16" s="22" t="s">
        <v>197</v>
      </c>
      <c r="B16" s="23" t="s">
        <v>198</v>
      </c>
      <c r="C16" s="20">
        <v>514649</v>
      </c>
      <c r="D16" s="20">
        <v>4789205</v>
      </c>
      <c r="E16" s="25" t="s">
        <v>186</v>
      </c>
      <c r="H16" s="31"/>
      <c r="J16" s="32"/>
    </row>
    <row r="17" spans="1:10" ht="30" x14ac:dyDescent="0.25">
      <c r="A17" s="27" t="s">
        <v>199</v>
      </c>
      <c r="B17" s="28">
        <v>43</v>
      </c>
      <c r="C17" s="24">
        <v>514792</v>
      </c>
      <c r="D17" s="20">
        <v>4788958</v>
      </c>
      <c r="E17" s="29" t="s">
        <v>188</v>
      </c>
      <c r="H17" s="31"/>
      <c r="J17" s="32"/>
    </row>
    <row r="18" spans="1:10" x14ac:dyDescent="0.25">
      <c r="H18" s="31"/>
      <c r="J18" s="32"/>
    </row>
    <row r="19" spans="1:10" x14ac:dyDescent="0.25">
      <c r="A19" t="s">
        <v>182</v>
      </c>
    </row>
  </sheetData>
  <mergeCells count="2">
    <mergeCell ref="A1:E1"/>
    <mergeCell ref="H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83"/>
  <sheetViews>
    <sheetView workbookViewId="0">
      <selection activeCell="AI56" sqref="AI56"/>
    </sheetView>
  </sheetViews>
  <sheetFormatPr defaultRowHeight="15" x14ac:dyDescent="0.25"/>
  <cols>
    <col min="1" max="1" width="18" bestFit="1" customWidth="1"/>
    <col min="3" max="3" width="7.140625" customWidth="1"/>
    <col min="4" max="4" width="9" customWidth="1"/>
    <col min="48" max="48" width="16.85546875" bestFit="1" customWidth="1"/>
  </cols>
  <sheetData>
    <row r="1" spans="1:59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</row>
    <row r="2" spans="1:59" x14ac:dyDescent="0.25">
      <c r="A2" s="1" t="s">
        <v>46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15</v>
      </c>
      <c r="P2">
        <v>16</v>
      </c>
      <c r="Q2">
        <v>17</v>
      </c>
      <c r="R2">
        <v>18</v>
      </c>
      <c r="S2">
        <v>19</v>
      </c>
      <c r="T2">
        <v>20</v>
      </c>
      <c r="U2">
        <v>21</v>
      </c>
      <c r="V2">
        <v>22</v>
      </c>
      <c r="W2">
        <v>23</v>
      </c>
      <c r="X2">
        <v>25</v>
      </c>
      <c r="Y2">
        <v>26</v>
      </c>
      <c r="Z2">
        <v>27</v>
      </c>
      <c r="AA2">
        <v>28</v>
      </c>
      <c r="AB2">
        <v>29</v>
      </c>
      <c r="AC2">
        <v>30</v>
      </c>
    </row>
    <row r="3" spans="1:59" x14ac:dyDescent="0.25">
      <c r="A3" s="1" t="s">
        <v>47</v>
      </c>
      <c r="B3" s="2" t="s">
        <v>48</v>
      </c>
      <c r="C3" s="2" t="s">
        <v>49</v>
      </c>
      <c r="D3" s="2" t="s">
        <v>50</v>
      </c>
      <c r="E3" s="2" t="s">
        <v>51</v>
      </c>
      <c r="F3" s="2" t="s">
        <v>52</v>
      </c>
      <c r="G3" s="2" t="s">
        <v>53</v>
      </c>
      <c r="H3" s="2" t="s">
        <v>54</v>
      </c>
      <c r="I3" s="2" t="s">
        <v>55</v>
      </c>
      <c r="J3" s="2" t="s">
        <v>56</v>
      </c>
      <c r="K3" s="2" t="s">
        <v>57</v>
      </c>
      <c r="L3" s="2" t="s">
        <v>58</v>
      </c>
      <c r="M3" s="2" t="s">
        <v>59</v>
      </c>
      <c r="N3" s="2" t="s">
        <v>60</v>
      </c>
      <c r="O3" s="2" t="s">
        <v>61</v>
      </c>
      <c r="P3" s="2" t="s">
        <v>62</v>
      </c>
      <c r="Q3" s="2" t="s">
        <v>63</v>
      </c>
      <c r="R3" s="2" t="s">
        <v>64</v>
      </c>
      <c r="S3" s="2" t="s">
        <v>65</v>
      </c>
      <c r="T3" s="2" t="s">
        <v>66</v>
      </c>
      <c r="U3" s="2" t="s">
        <v>67</v>
      </c>
      <c r="V3" s="2" t="s">
        <v>68</v>
      </c>
      <c r="W3" s="2" t="s">
        <v>69</v>
      </c>
      <c r="X3" s="2" t="s">
        <v>70</v>
      </c>
      <c r="Y3" s="2" t="s">
        <v>71</v>
      </c>
      <c r="Z3" s="2" t="s">
        <v>72</v>
      </c>
      <c r="AA3" s="2" t="s">
        <v>73</v>
      </c>
      <c r="AB3" s="2" t="s">
        <v>74</v>
      </c>
      <c r="AC3" s="2" t="s">
        <v>75</v>
      </c>
      <c r="AD3" s="2" t="s">
        <v>76</v>
      </c>
      <c r="AE3" s="2" t="s">
        <v>77</v>
      </c>
      <c r="AF3" s="2" t="s">
        <v>78</v>
      </c>
      <c r="AG3" s="2" t="s">
        <v>79</v>
      </c>
      <c r="AH3" s="2" t="s">
        <v>80</v>
      </c>
      <c r="AI3" s="2" t="s">
        <v>81</v>
      </c>
      <c r="AJ3" s="2" t="s">
        <v>82</v>
      </c>
      <c r="AK3" s="2" t="s">
        <v>83</v>
      </c>
      <c r="AL3" s="2" t="s">
        <v>84</v>
      </c>
      <c r="AM3" s="2" t="s">
        <v>85</v>
      </c>
      <c r="AN3" s="2" t="s">
        <v>86</v>
      </c>
      <c r="AO3" s="2" t="s">
        <v>87</v>
      </c>
      <c r="AP3" s="2" t="s">
        <v>88</v>
      </c>
      <c r="AQ3" s="2" t="s">
        <v>89</v>
      </c>
      <c r="AR3" s="2" t="s">
        <v>90</v>
      </c>
      <c r="AS3" s="2" t="s">
        <v>91</v>
      </c>
      <c r="AT3" s="2" t="s">
        <v>92</v>
      </c>
      <c r="AU3" s="2"/>
      <c r="AV3" s="2"/>
      <c r="AW3" s="2" t="s">
        <v>93</v>
      </c>
      <c r="AX3" s="2" t="s">
        <v>94</v>
      </c>
      <c r="AY3" s="2" t="s">
        <v>95</v>
      </c>
      <c r="AZ3" s="2" t="s">
        <v>96</v>
      </c>
      <c r="BA3" s="2" t="s">
        <v>97</v>
      </c>
      <c r="BB3" s="2" t="s">
        <v>98</v>
      </c>
      <c r="BC3" s="2" t="s">
        <v>99</v>
      </c>
      <c r="BD3" s="2" t="s">
        <v>100</v>
      </c>
      <c r="BE3" s="2" t="s">
        <v>101</v>
      </c>
      <c r="BF3" s="2" t="s">
        <v>102</v>
      </c>
      <c r="BG3" s="2" t="s">
        <v>103</v>
      </c>
    </row>
    <row r="4" spans="1:59" s="5" customFormat="1" x14ac:dyDescent="0.25">
      <c r="A4" s="3" t="s">
        <v>104</v>
      </c>
      <c r="B4" s="4" t="s">
        <v>105</v>
      </c>
      <c r="C4" s="4" t="s">
        <v>105</v>
      </c>
      <c r="D4" s="4" t="s">
        <v>105</v>
      </c>
      <c r="E4" s="4" t="s">
        <v>105</v>
      </c>
      <c r="F4" s="4" t="s">
        <v>105</v>
      </c>
      <c r="G4" s="4" t="s">
        <v>105</v>
      </c>
      <c r="H4" s="4" t="s">
        <v>105</v>
      </c>
      <c r="I4" s="4" t="s">
        <v>106</v>
      </c>
      <c r="J4" s="4" t="s">
        <v>105</v>
      </c>
      <c r="K4" s="4" t="s">
        <v>105</v>
      </c>
      <c r="L4" s="4" t="s">
        <v>105</v>
      </c>
      <c r="M4" s="4" t="s">
        <v>105</v>
      </c>
      <c r="N4" s="4" t="s">
        <v>105</v>
      </c>
      <c r="O4" s="4" t="s">
        <v>105</v>
      </c>
      <c r="P4" s="4" t="s">
        <v>105</v>
      </c>
      <c r="Q4" s="4" t="s">
        <v>105</v>
      </c>
      <c r="R4" s="4" t="s">
        <v>105</v>
      </c>
      <c r="S4" s="4" t="s">
        <v>105</v>
      </c>
      <c r="T4" s="4" t="s">
        <v>106</v>
      </c>
      <c r="U4" s="4" t="s">
        <v>105</v>
      </c>
      <c r="V4" s="4" t="s">
        <v>105</v>
      </c>
      <c r="W4" s="4" t="s">
        <v>105</v>
      </c>
      <c r="X4" s="4" t="s">
        <v>105</v>
      </c>
      <c r="Y4" s="4" t="s">
        <v>105</v>
      </c>
      <c r="Z4" s="4" t="s">
        <v>105</v>
      </c>
      <c r="AA4" s="4" t="s">
        <v>105</v>
      </c>
      <c r="AB4" s="4" t="s">
        <v>105</v>
      </c>
      <c r="AC4" s="4" t="s">
        <v>105</v>
      </c>
      <c r="AD4" s="4" t="s">
        <v>106</v>
      </c>
      <c r="AE4" s="4" t="s">
        <v>106</v>
      </c>
      <c r="AF4" s="4" t="s">
        <v>106</v>
      </c>
      <c r="AG4" s="4" t="s">
        <v>106</v>
      </c>
      <c r="AH4" s="4" t="s">
        <v>106</v>
      </c>
      <c r="AI4" s="4" t="s">
        <v>106</v>
      </c>
      <c r="AJ4" s="4" t="s">
        <v>105</v>
      </c>
      <c r="AK4" s="4" t="s">
        <v>105</v>
      </c>
      <c r="AL4" s="4" t="s">
        <v>105</v>
      </c>
      <c r="AM4" s="4" t="s">
        <v>105</v>
      </c>
      <c r="AN4" s="4" t="s">
        <v>106</v>
      </c>
      <c r="AO4" s="4" t="s">
        <v>105</v>
      </c>
      <c r="AP4" s="4" t="s">
        <v>105</v>
      </c>
      <c r="AQ4" s="4" t="s">
        <v>105</v>
      </c>
      <c r="AR4" s="4" t="s">
        <v>105</v>
      </c>
      <c r="AS4" s="4" t="s">
        <v>105</v>
      </c>
      <c r="AT4" s="4" t="s">
        <v>105</v>
      </c>
      <c r="AU4" s="4"/>
      <c r="AV4" s="4" t="s">
        <v>107</v>
      </c>
      <c r="AW4" s="4">
        <v>2.1392000000000002</v>
      </c>
      <c r="AX4" s="4">
        <v>1.8895</v>
      </c>
      <c r="AY4" s="4">
        <v>1.6680999999999999</v>
      </c>
      <c r="AZ4" s="4">
        <v>1.2865</v>
      </c>
      <c r="BA4" s="4">
        <v>1.2911999999999999</v>
      </c>
      <c r="BB4" s="4">
        <v>1.3992</v>
      </c>
      <c r="BC4" s="4">
        <v>1.6578999999999999</v>
      </c>
      <c r="BD4" s="4">
        <v>1.2045999999999999</v>
      </c>
      <c r="BE4" s="4">
        <v>1.3480000000000001</v>
      </c>
      <c r="BF4" s="4">
        <v>2.2913999999999999</v>
      </c>
      <c r="BG4" s="4">
        <f>SUM(AW4:BF4)</f>
        <v>16.175599999999999</v>
      </c>
    </row>
    <row r="5" spans="1:59" x14ac:dyDescent="0.25">
      <c r="A5" s="6" t="s">
        <v>108</v>
      </c>
      <c r="B5" s="6">
        <v>3.4326454545454546</v>
      </c>
      <c r="C5" s="6">
        <v>58.907000000000004</v>
      </c>
      <c r="D5" s="6">
        <v>1025.2981818181818</v>
      </c>
      <c r="E5" s="6">
        <v>5.3468363636363643</v>
      </c>
      <c r="F5" s="6">
        <v>2.8205090909090909</v>
      </c>
      <c r="G5" s="6">
        <v>11.367472727272727</v>
      </c>
      <c r="H5" s="6">
        <v>0.68930000000000002</v>
      </c>
      <c r="I5" s="6">
        <v>2.0062727272727274</v>
      </c>
      <c r="J5" s="6">
        <v>27.629363636363635</v>
      </c>
      <c r="K5" s="6">
        <v>52.61154545454545</v>
      </c>
      <c r="L5" s="6">
        <v>21.68990909090909</v>
      </c>
      <c r="M5" s="6">
        <v>6.4179545454545455</v>
      </c>
      <c r="N5" s="6">
        <v>483.26545454545459</v>
      </c>
      <c r="O5" s="6">
        <v>22.65009090909091</v>
      </c>
      <c r="P5" s="6">
        <v>4.7659545454545453</v>
      </c>
      <c r="Q5" s="6">
        <v>157.38454545454545</v>
      </c>
      <c r="R5" s="6">
        <v>4.4090545454545458</v>
      </c>
      <c r="S5" s="6">
        <v>1.1260090909090912</v>
      </c>
      <c r="T5" s="6">
        <v>0.48607272727272727</v>
      </c>
      <c r="U5" s="6">
        <v>4.1816090909090908</v>
      </c>
      <c r="V5" s="6">
        <v>0.72872727272727267</v>
      </c>
      <c r="W5" s="6">
        <v>3.8369545454545455</v>
      </c>
      <c r="X5" s="6">
        <v>26.639272727272729</v>
      </c>
      <c r="Y5" s="6">
        <v>0.81959090909090915</v>
      </c>
      <c r="Z5" s="6">
        <v>2.2205999999999997</v>
      </c>
      <c r="AA5" s="6">
        <v>0.31164545454545456</v>
      </c>
      <c r="AB5" s="6">
        <v>1.8468090909090908</v>
      </c>
      <c r="AC5" s="6">
        <v>0.3325727272727273</v>
      </c>
      <c r="AD5" s="6">
        <v>7.2551999999999994</v>
      </c>
      <c r="AE5" s="6">
        <v>1.0732727272727274</v>
      </c>
      <c r="AF5" s="6">
        <v>5.8210181818181814</v>
      </c>
      <c r="AG5" s="6">
        <v>20.517454545454545</v>
      </c>
      <c r="AH5" s="6">
        <v>0.37121818181818184</v>
      </c>
      <c r="AI5" s="6">
        <v>5.6357636363636363</v>
      </c>
      <c r="AJ5" s="6">
        <v>15.588181818181818</v>
      </c>
      <c r="AK5" s="6">
        <v>69.534999999999997</v>
      </c>
      <c r="AL5" s="6">
        <v>44.863272727272722</v>
      </c>
      <c r="AM5" s="6">
        <v>0.10148181818181817</v>
      </c>
      <c r="AN5" s="6">
        <v>3.6845636363636363</v>
      </c>
      <c r="AO5" s="6">
        <v>17.134636363636364</v>
      </c>
      <c r="AP5" s="6">
        <v>43.48898181818182</v>
      </c>
      <c r="AQ5" s="6">
        <v>1447.0421818181819</v>
      </c>
      <c r="AR5" s="6">
        <v>1046.5</v>
      </c>
      <c r="AS5" s="6">
        <v>21.057636363636366</v>
      </c>
      <c r="AT5" s="6">
        <v>21.510709090909092</v>
      </c>
      <c r="AW5" s="2">
        <v>43.890938763636363</v>
      </c>
      <c r="AX5" s="2">
        <v>10.998813854545453</v>
      </c>
      <c r="AY5" s="2">
        <v>0.80725424818181812</v>
      </c>
      <c r="AZ5" s="2">
        <v>4.7615938000000009</v>
      </c>
      <c r="BA5" s="2">
        <v>1.3103332363636361E-8</v>
      </c>
      <c r="BB5" s="2">
        <v>7.8855604799999997</v>
      </c>
      <c r="BC5" s="2">
        <v>1.7793788545454547</v>
      </c>
      <c r="BD5" s="2">
        <v>2.4167561272727274</v>
      </c>
      <c r="BE5" s="2">
        <v>9.7800095999999996</v>
      </c>
      <c r="BF5" s="2">
        <v>0.85060934181818182</v>
      </c>
      <c r="BG5" s="2">
        <v>83.170915083103338</v>
      </c>
    </row>
    <row r="6" spans="1:59" x14ac:dyDescent="0.25">
      <c r="A6" s="6" t="s">
        <v>109</v>
      </c>
      <c r="B6" s="6">
        <v>3.6541818181818182</v>
      </c>
      <c r="C6" s="6">
        <v>61.454999999999998</v>
      </c>
      <c r="D6" s="6">
        <v>1059.3727272727274</v>
      </c>
      <c r="E6" s="6">
        <v>6.4000454545454541</v>
      </c>
      <c r="F6" s="6">
        <v>2.0901363636363639</v>
      </c>
      <c r="G6" s="6">
        <v>15.638090909090909</v>
      </c>
      <c r="H6" s="6">
        <v>0.89800000000000002</v>
      </c>
      <c r="I6" s="6">
        <v>2.0345909090909089</v>
      </c>
      <c r="J6" s="6">
        <v>35.280454545454553</v>
      </c>
      <c r="K6" s="6">
        <v>67.688181818181818</v>
      </c>
      <c r="L6" s="6">
        <v>16.708636363636366</v>
      </c>
      <c r="M6" s="6">
        <v>8.2943181818181824</v>
      </c>
      <c r="N6" s="6">
        <v>635.03181818181827</v>
      </c>
      <c r="O6" s="6">
        <v>28.891363636363636</v>
      </c>
      <c r="P6" s="6">
        <v>5.7028181818181816</v>
      </c>
      <c r="Q6" s="6">
        <v>180.56818181818178</v>
      </c>
      <c r="R6" s="6">
        <v>5.0373181818181818</v>
      </c>
      <c r="S6" s="6">
        <v>1.4811363636363637</v>
      </c>
      <c r="T6" s="6">
        <v>0.73759090909090907</v>
      </c>
      <c r="U6" s="6">
        <v>4.9081363636363626</v>
      </c>
      <c r="V6" s="6">
        <v>0.78940909090909084</v>
      </c>
      <c r="W6" s="6">
        <v>3.995318181818182</v>
      </c>
      <c r="X6" s="6">
        <v>27.649090909090908</v>
      </c>
      <c r="Y6" s="6">
        <v>0.86636363636363634</v>
      </c>
      <c r="Z6" s="6">
        <v>2.2204999999999999</v>
      </c>
      <c r="AA6" s="6">
        <v>0.32118181818181818</v>
      </c>
      <c r="AB6" s="6">
        <v>1.9886363636363638</v>
      </c>
      <c r="AC6" s="6">
        <v>0.34709090909090906</v>
      </c>
      <c r="AD6" s="6">
        <v>2.4630000000000001</v>
      </c>
      <c r="AE6" s="6">
        <v>1.2385909090909091</v>
      </c>
      <c r="AF6" s="6">
        <v>7.8327727272727277</v>
      </c>
      <c r="AG6" s="6">
        <v>27.431818181818183</v>
      </c>
      <c r="AH6" s="6">
        <v>0.27127272727272728</v>
      </c>
      <c r="AI6" s="6">
        <v>3.4319545454545457</v>
      </c>
      <c r="AJ6" s="6">
        <v>20.737727272727273</v>
      </c>
      <c r="AK6" s="6">
        <v>124.3</v>
      </c>
      <c r="AL6" s="6">
        <v>97.579090909090908</v>
      </c>
      <c r="AM6" s="6">
        <v>9.3727272727272729E-2</v>
      </c>
      <c r="AN6" s="6">
        <v>5.1489545454545462</v>
      </c>
      <c r="AO6" s="6">
        <v>18.544545454545453</v>
      </c>
      <c r="AP6" s="6">
        <v>109.32372727272727</v>
      </c>
      <c r="AQ6" s="6">
        <v>1210.0527272727272</v>
      </c>
      <c r="AR6" s="6">
        <v>716.95</v>
      </c>
      <c r="AS6" s="6">
        <v>23.854545454545455</v>
      </c>
      <c r="AT6" s="6">
        <v>9.3091363636363624</v>
      </c>
      <c r="AW6" s="2">
        <v>58.682145454545463</v>
      </c>
      <c r="AX6" s="2">
        <v>14.800024068181818</v>
      </c>
      <c r="AY6" s="2">
        <v>1.2244612227272726</v>
      </c>
      <c r="AZ6" s="2">
        <v>6.6306209999999997</v>
      </c>
      <c r="BA6" s="2">
        <v>1.2102065454545453E-8</v>
      </c>
      <c r="BB6" s="2">
        <v>4.8019908000000004</v>
      </c>
      <c r="BC6" s="2">
        <v>2.0534598681818181</v>
      </c>
      <c r="BD6" s="2">
        <v>2.4508682090909089</v>
      </c>
      <c r="BE6" s="2">
        <v>3.3201240000000003</v>
      </c>
      <c r="BF6" s="2">
        <v>0.62159432727272723</v>
      </c>
      <c r="BG6" s="2">
        <v>94.585288962102084</v>
      </c>
    </row>
    <row r="7" spans="1:59" x14ac:dyDescent="0.25">
      <c r="A7" s="6" t="s">
        <v>110</v>
      </c>
      <c r="B7" s="6">
        <v>1.0927181818181819</v>
      </c>
      <c r="C7" s="6">
        <v>39.607999999999997</v>
      </c>
      <c r="D7" s="6">
        <v>848.84727272727275</v>
      </c>
      <c r="E7" s="6">
        <v>4.4122545454545454</v>
      </c>
      <c r="F7" s="6">
        <v>4.270763636363637</v>
      </c>
      <c r="G7" s="6">
        <v>8.9627090909090921</v>
      </c>
      <c r="H7" s="6">
        <v>0.54320000000000002</v>
      </c>
      <c r="I7" s="6">
        <v>2.3684090909090907</v>
      </c>
      <c r="J7" s="6">
        <v>20.226545454545455</v>
      </c>
      <c r="K7" s="6">
        <v>37.164818181818177</v>
      </c>
      <c r="L7" s="6">
        <v>4.1858636363636368</v>
      </c>
      <c r="M7" s="6">
        <v>4.6546818181818184</v>
      </c>
      <c r="N7" s="6">
        <v>833.44818181818187</v>
      </c>
      <c r="O7" s="6">
        <v>16.452636363636366</v>
      </c>
      <c r="P7" s="6">
        <v>3.3721818181818182</v>
      </c>
      <c r="Q7" s="6">
        <v>117.65181818181819</v>
      </c>
      <c r="R7" s="6">
        <v>3.4170818181818179</v>
      </c>
      <c r="S7" s="6">
        <v>0.83076363636363637</v>
      </c>
      <c r="T7" s="6">
        <v>0.34160909090909092</v>
      </c>
      <c r="U7" s="6">
        <v>3.1266636363636362</v>
      </c>
      <c r="V7" s="6">
        <v>0.53509090909090917</v>
      </c>
      <c r="W7" s="6">
        <v>2.855681818181818</v>
      </c>
      <c r="X7" s="6">
        <v>20.068909090909091</v>
      </c>
      <c r="Y7" s="6">
        <v>0.61663636363636365</v>
      </c>
      <c r="Z7" s="6">
        <v>1.6254</v>
      </c>
      <c r="AA7" s="6">
        <v>0.2352181818181818</v>
      </c>
      <c r="AB7" s="6">
        <v>1.4579636363636364</v>
      </c>
      <c r="AC7" s="6">
        <v>0.25010909090909089</v>
      </c>
      <c r="AD7" s="6">
        <v>10.4628</v>
      </c>
      <c r="AE7" s="6">
        <v>1.4429090909090911</v>
      </c>
      <c r="AF7" s="6">
        <v>4.5360272727272735</v>
      </c>
      <c r="AG7" s="6">
        <v>19.121181818181817</v>
      </c>
      <c r="AH7" s="6">
        <v>0.42732727272727272</v>
      </c>
      <c r="AI7" s="6">
        <v>9.7776454545454534</v>
      </c>
      <c r="AJ7" s="6">
        <v>13.472272727272728</v>
      </c>
      <c r="AK7" s="6">
        <v>47.43</v>
      </c>
      <c r="AL7" s="6">
        <v>38.544909090909094</v>
      </c>
      <c r="AM7" s="6">
        <v>7.047272727272727E-2</v>
      </c>
      <c r="AN7" s="6">
        <v>2.7308454545454546</v>
      </c>
      <c r="AO7" s="6">
        <v>10.214454545454545</v>
      </c>
      <c r="AP7" s="6">
        <v>112.42847272727273</v>
      </c>
      <c r="AQ7" s="6">
        <v>1340.0632727272728</v>
      </c>
      <c r="AR7" s="6">
        <v>793.2</v>
      </c>
      <c r="AS7" s="6">
        <v>16.866454545454548</v>
      </c>
      <c r="AT7" s="6">
        <v>4.4270636363636369</v>
      </c>
      <c r="AW7" s="2">
        <v>40.904032145454551</v>
      </c>
      <c r="AX7" s="2">
        <v>8.5708235318181831</v>
      </c>
      <c r="AY7" s="2">
        <v>0.5557350972727273</v>
      </c>
      <c r="AZ7" s="2">
        <v>3.5356879499999994</v>
      </c>
      <c r="BA7" s="2">
        <v>9.0994385454545442E-9</v>
      </c>
      <c r="BB7" s="2">
        <v>13.680881519999998</v>
      </c>
      <c r="BC7" s="2">
        <v>2.3921989818181819</v>
      </c>
      <c r="BD7" s="2">
        <v>2.8529855909090904</v>
      </c>
      <c r="BE7" s="2">
        <v>14.103854400000001</v>
      </c>
      <c r="BF7" s="2">
        <v>0.97917771272727272</v>
      </c>
      <c r="BG7" s="2">
        <v>87.575376939099442</v>
      </c>
    </row>
    <row r="8" spans="1:59" x14ac:dyDescent="0.25">
      <c r="A8" s="6" t="s">
        <v>111</v>
      </c>
      <c r="B8" s="6">
        <v>0.93675454545454551</v>
      </c>
      <c r="C8" s="6">
        <v>34.556000000000004</v>
      </c>
      <c r="D8" s="6">
        <v>811.22181818181821</v>
      </c>
      <c r="E8" s="6">
        <v>4.2404636363636365</v>
      </c>
      <c r="F8" s="6">
        <v>4.1383909090909086</v>
      </c>
      <c r="G8" s="6">
        <v>8.085827272727272</v>
      </c>
      <c r="H8" s="6">
        <v>0.4829</v>
      </c>
      <c r="I8" s="6">
        <v>2.0832272727272727</v>
      </c>
      <c r="J8" s="6">
        <v>18.717636363636366</v>
      </c>
      <c r="K8" s="6">
        <v>33.861454545454549</v>
      </c>
      <c r="L8" s="6">
        <v>5.0785909090909094</v>
      </c>
      <c r="M8" s="6">
        <v>4.3045454545454538</v>
      </c>
      <c r="N8" s="6">
        <v>865.51454545454544</v>
      </c>
      <c r="O8" s="6">
        <v>15.168909090909091</v>
      </c>
      <c r="P8" s="6">
        <v>3.1270454545454549</v>
      </c>
      <c r="Q8" s="6">
        <v>121.08545454545454</v>
      </c>
      <c r="R8" s="6">
        <v>3.497845454545454</v>
      </c>
      <c r="S8" s="6">
        <v>0.76339090909090901</v>
      </c>
      <c r="T8" s="6">
        <v>0.30712727272727269</v>
      </c>
      <c r="U8" s="6">
        <v>2.9256909090909091</v>
      </c>
      <c r="V8" s="6">
        <v>0.49527272727272725</v>
      </c>
      <c r="W8" s="6">
        <v>2.7215454545454545</v>
      </c>
      <c r="X8" s="6">
        <v>18.603727272727273</v>
      </c>
      <c r="Y8" s="6">
        <v>0.57240909090909087</v>
      </c>
      <c r="Z8" s="6">
        <v>1.4988000000000001</v>
      </c>
      <c r="AA8" s="6">
        <v>0.21725454545454545</v>
      </c>
      <c r="AB8" s="6">
        <v>1.3032909090909091</v>
      </c>
      <c r="AC8" s="6">
        <v>0.23112727272727274</v>
      </c>
      <c r="AD8" s="6">
        <v>11.271599999999999</v>
      </c>
      <c r="AE8" s="6">
        <v>1.3172272727272727</v>
      </c>
      <c r="AF8" s="6">
        <v>4.1237818181818184</v>
      </c>
      <c r="AG8" s="6">
        <v>17.235545454545452</v>
      </c>
      <c r="AH8" s="6">
        <v>0.3688818181818182</v>
      </c>
      <c r="AI8" s="6">
        <v>10.126836363636365</v>
      </c>
      <c r="AJ8" s="6">
        <v>12.076818181818181</v>
      </c>
      <c r="AK8" s="6">
        <v>40.85</v>
      </c>
      <c r="AL8" s="6">
        <v>35.145727272727271</v>
      </c>
      <c r="AM8" s="6">
        <v>6.5718181818181828E-2</v>
      </c>
      <c r="AN8" s="6">
        <v>2.466236363636364</v>
      </c>
      <c r="AO8" s="6">
        <v>9.6998636363636361</v>
      </c>
      <c r="AP8" s="6">
        <v>118.03321818181819</v>
      </c>
      <c r="AQ8" s="6">
        <v>1381.5738181818181</v>
      </c>
      <c r="AR8" s="6">
        <v>719.6</v>
      </c>
      <c r="AS8" s="6">
        <v>15.873363636363635</v>
      </c>
      <c r="AT8" s="6">
        <v>4.7629909090909095</v>
      </c>
      <c r="AW8" s="2">
        <v>36.870278836363632</v>
      </c>
      <c r="AX8" s="2">
        <v>7.7918857454545458</v>
      </c>
      <c r="AY8" s="2">
        <v>0.47835042181818183</v>
      </c>
      <c r="AZ8" s="2">
        <v>3.1758539000000003</v>
      </c>
      <c r="BA8" s="2">
        <v>8.4855316363636375E-9</v>
      </c>
      <c r="BB8" s="2">
        <v>14.169469440000002</v>
      </c>
      <c r="BC8" s="2">
        <v>2.1838310954545452</v>
      </c>
      <c r="BD8" s="2">
        <v>2.5094555727272723</v>
      </c>
      <c r="BE8" s="2">
        <v>15.1941168</v>
      </c>
      <c r="BF8" s="2">
        <v>0.84525579818181817</v>
      </c>
      <c r="BG8" s="2">
        <v>83.218497618485543</v>
      </c>
    </row>
    <row r="9" spans="1:59" x14ac:dyDescent="0.25">
      <c r="A9" s="6" t="s">
        <v>112</v>
      </c>
      <c r="B9" s="6">
        <v>1.0282909090909091</v>
      </c>
      <c r="C9" s="6">
        <v>36.899000000000001</v>
      </c>
      <c r="D9" s="6">
        <v>836.09636363636366</v>
      </c>
      <c r="E9" s="6">
        <v>4.2071727272727264</v>
      </c>
      <c r="F9" s="6">
        <v>4.2685181818181821</v>
      </c>
      <c r="G9" s="6">
        <v>8.4779454545454538</v>
      </c>
      <c r="H9" s="6">
        <v>0.51860000000000006</v>
      </c>
      <c r="I9" s="6">
        <v>2.1425454545454548</v>
      </c>
      <c r="J9" s="6">
        <v>18.878727272727275</v>
      </c>
      <c r="K9" s="6">
        <v>34.693090909090905</v>
      </c>
      <c r="L9" s="6">
        <v>7.636318181818182</v>
      </c>
      <c r="M9" s="6">
        <v>4.3314090909090908</v>
      </c>
      <c r="N9" s="6">
        <v>899.83090909090913</v>
      </c>
      <c r="O9" s="6">
        <v>15.170181818181819</v>
      </c>
      <c r="P9" s="6">
        <v>3.1219090909090905</v>
      </c>
      <c r="Q9" s="6">
        <v>110.21909090909091</v>
      </c>
      <c r="R9" s="6">
        <v>3.2016090909090908</v>
      </c>
      <c r="S9" s="6">
        <v>0.78551818181818178</v>
      </c>
      <c r="T9" s="6">
        <v>0.32714545454545452</v>
      </c>
      <c r="U9" s="6">
        <v>2.9237181818181819</v>
      </c>
      <c r="V9" s="6">
        <v>0.50445454545454549</v>
      </c>
      <c r="W9" s="6">
        <v>2.6834090909090906</v>
      </c>
      <c r="X9" s="6">
        <v>19.273545454545452</v>
      </c>
      <c r="Y9" s="6">
        <v>0.59568181818181809</v>
      </c>
      <c r="Z9" s="6">
        <v>1.5597000000000001</v>
      </c>
      <c r="AA9" s="6">
        <v>0.2272909090909091</v>
      </c>
      <c r="AB9" s="6">
        <v>1.3786181818181817</v>
      </c>
      <c r="AC9" s="6">
        <v>0.24714545454545453</v>
      </c>
      <c r="AD9" s="6">
        <v>10.355399999999998</v>
      </c>
      <c r="AE9" s="6">
        <v>1.3750454545454547</v>
      </c>
      <c r="AF9" s="6">
        <v>4.3225363636363641</v>
      </c>
      <c r="AG9" s="6">
        <v>17.944909090909093</v>
      </c>
      <c r="AH9" s="6">
        <v>0.35943636363636361</v>
      </c>
      <c r="AI9" s="6">
        <v>10.393527272727273</v>
      </c>
      <c r="AJ9" s="6">
        <v>12.561363636363637</v>
      </c>
      <c r="AK9" s="6">
        <v>43.199999999999996</v>
      </c>
      <c r="AL9" s="6">
        <v>32.341545454545461</v>
      </c>
      <c r="AM9" s="6">
        <v>6.6963636363636364E-2</v>
      </c>
      <c r="AN9" s="6">
        <v>2.6061272727272731</v>
      </c>
      <c r="AO9" s="6">
        <v>9.6452727272727277</v>
      </c>
      <c r="AP9" s="6">
        <v>97.467963636363649</v>
      </c>
      <c r="AQ9" s="6">
        <v>1251.5843636363636</v>
      </c>
      <c r="AR9" s="6">
        <v>735.55</v>
      </c>
      <c r="AS9" s="6">
        <v>16.250272727272726</v>
      </c>
      <c r="AT9" s="6">
        <v>8.4099181818181812</v>
      </c>
      <c r="AW9" s="2">
        <v>38.387749527272732</v>
      </c>
      <c r="AX9" s="2">
        <v>8.1674324590909091</v>
      </c>
      <c r="AY9" s="2">
        <v>0.51189439636363632</v>
      </c>
      <c r="AZ9" s="2">
        <v>3.3653553499999997</v>
      </c>
      <c r="BA9" s="2">
        <v>8.6463447272727263E-9</v>
      </c>
      <c r="BB9" s="2">
        <v>14.54262336</v>
      </c>
      <c r="BC9" s="2">
        <v>2.2796878590909091</v>
      </c>
      <c r="BD9" s="2">
        <v>2.5809102545454548</v>
      </c>
      <c r="BE9" s="2">
        <v>13.959079199999998</v>
      </c>
      <c r="BF9" s="2">
        <v>0.82361248363636352</v>
      </c>
      <c r="BG9" s="2">
        <v>84.61834489864637</v>
      </c>
    </row>
    <row r="10" spans="1:59" x14ac:dyDescent="0.25">
      <c r="A10" s="6" t="s">
        <v>113</v>
      </c>
      <c r="B10" s="6">
        <v>1.0813272727272727</v>
      </c>
      <c r="C10" s="6">
        <v>36.341999999999999</v>
      </c>
      <c r="D10" s="6">
        <v>1875.1709090909092</v>
      </c>
      <c r="E10" s="6">
        <v>3.8733818181818185</v>
      </c>
      <c r="F10" s="6">
        <v>7.597145454545454</v>
      </c>
      <c r="G10" s="6">
        <v>6.9000636363636367</v>
      </c>
      <c r="H10" s="6">
        <v>0.43629999999999997</v>
      </c>
      <c r="I10" s="6">
        <v>2.3628636363636364</v>
      </c>
      <c r="J10" s="6">
        <v>15.949818181818184</v>
      </c>
      <c r="K10" s="6">
        <v>30.259727272727272</v>
      </c>
      <c r="L10" s="6">
        <v>7.0050454545454546</v>
      </c>
      <c r="M10" s="6">
        <v>3.6757727272727272</v>
      </c>
      <c r="N10" s="6">
        <v>1197.2472727272727</v>
      </c>
      <c r="O10" s="6">
        <v>12.921454545454546</v>
      </c>
      <c r="P10" s="6">
        <v>2.6097727272727274</v>
      </c>
      <c r="Q10" s="6">
        <v>92.062727272727258</v>
      </c>
      <c r="R10" s="6">
        <v>2.6343727272727273</v>
      </c>
      <c r="S10" s="6">
        <v>0.77514545454545458</v>
      </c>
      <c r="T10" s="6">
        <v>0.2861636363636364</v>
      </c>
      <c r="U10" s="6">
        <v>2.357745454545455</v>
      </c>
      <c r="V10" s="6">
        <v>0.38813636363636367</v>
      </c>
      <c r="W10" s="6">
        <v>2.0417727272727273</v>
      </c>
      <c r="X10" s="6">
        <v>14.258363636363637</v>
      </c>
      <c r="Y10" s="6">
        <v>0.43745454545454543</v>
      </c>
      <c r="Z10" s="6">
        <v>1.2045999999999999</v>
      </c>
      <c r="AA10" s="6">
        <v>0.16932727272727274</v>
      </c>
      <c r="AB10" s="6">
        <v>1.0499454545454547</v>
      </c>
      <c r="AC10" s="6">
        <v>0.18266363636363636</v>
      </c>
      <c r="AD10" s="6">
        <v>12.0892</v>
      </c>
      <c r="AE10" s="6">
        <v>2.0478636363636364</v>
      </c>
      <c r="AF10" s="6">
        <v>3.9522909090909093</v>
      </c>
      <c r="AG10" s="6">
        <v>18.569272727272729</v>
      </c>
      <c r="AH10" s="6">
        <v>0.56549090909090904</v>
      </c>
      <c r="AI10" s="6">
        <v>14.19021818181818</v>
      </c>
      <c r="AJ10" s="6">
        <v>12.320909090909092</v>
      </c>
      <c r="AK10" s="6">
        <v>50.389999999999993</v>
      </c>
      <c r="AL10" s="6">
        <v>42.092363636363636</v>
      </c>
      <c r="AM10" s="6">
        <v>5.2209090909090906E-2</v>
      </c>
      <c r="AN10" s="6">
        <v>2.461018181818182</v>
      </c>
      <c r="AO10" s="6">
        <v>16.564181818181819</v>
      </c>
      <c r="AP10" s="6">
        <v>87.187709090909081</v>
      </c>
      <c r="AQ10" s="6">
        <v>1183.0949090909091</v>
      </c>
      <c r="AR10" s="6">
        <v>855.3</v>
      </c>
      <c r="AS10" s="6">
        <v>29.527181818181816</v>
      </c>
      <c r="AT10" s="6">
        <v>12.605345454545455</v>
      </c>
      <c r="AW10" s="2">
        <v>39.723388218181825</v>
      </c>
      <c r="AX10" s="2">
        <v>7.4678536727272729</v>
      </c>
      <c r="AY10" s="2">
        <v>0.46119932090909083</v>
      </c>
      <c r="AZ10" s="2">
        <v>3.1560417999999997</v>
      </c>
      <c r="BA10" s="2">
        <v>6.7412378181818165E-9</v>
      </c>
      <c r="BB10" s="2">
        <v>19.854953279999997</v>
      </c>
      <c r="BC10" s="2">
        <v>3.3951531227272729</v>
      </c>
      <c r="BD10" s="2">
        <v>2.8463055363636363</v>
      </c>
      <c r="BE10" s="2">
        <v>16.296241600000002</v>
      </c>
      <c r="BF10" s="2">
        <v>1.2957658690909089</v>
      </c>
      <c r="BG10" s="2">
        <v>94.496902426741244</v>
      </c>
    </row>
    <row r="11" spans="1:59" x14ac:dyDescent="0.25">
      <c r="A11" s="6" t="s">
        <v>114</v>
      </c>
      <c r="B11" s="6">
        <v>0.96336363636363631</v>
      </c>
      <c r="C11" s="6">
        <v>32.209999999999994</v>
      </c>
      <c r="D11" s="6">
        <v>1707.2454545454545</v>
      </c>
      <c r="E11" s="6">
        <v>3.3655909090909089</v>
      </c>
      <c r="F11" s="6">
        <v>6.9212727272727275</v>
      </c>
      <c r="G11" s="6">
        <v>6.0746818181818183</v>
      </c>
      <c r="H11" s="6">
        <v>0.38400000000000001</v>
      </c>
      <c r="I11" s="6">
        <v>2.1506818181818179</v>
      </c>
      <c r="J11" s="6">
        <v>14.160909090909092</v>
      </c>
      <c r="K11" s="6">
        <v>26.541363636363638</v>
      </c>
      <c r="L11" s="6">
        <v>4.6072727272727283</v>
      </c>
      <c r="M11" s="6">
        <v>3.2331363636363637</v>
      </c>
      <c r="N11" s="6">
        <v>1095.6636363636364</v>
      </c>
      <c r="O11" s="6">
        <v>11.337727272727273</v>
      </c>
      <c r="P11" s="6">
        <v>2.3061363636363637</v>
      </c>
      <c r="Q11" s="6">
        <v>78.646363636363631</v>
      </c>
      <c r="R11" s="6">
        <v>2.2521363636363634</v>
      </c>
      <c r="S11" s="6">
        <v>0.68127272727272725</v>
      </c>
      <c r="T11" s="6">
        <v>0.24218181818181819</v>
      </c>
      <c r="U11" s="6">
        <v>2.0307727272727276</v>
      </c>
      <c r="V11" s="6">
        <v>0.34281818181818186</v>
      </c>
      <c r="W11" s="6">
        <v>1.8246363636363638</v>
      </c>
      <c r="X11" s="6">
        <v>12.648181818181818</v>
      </c>
      <c r="Y11" s="6">
        <v>0.38722727272727275</v>
      </c>
      <c r="Z11" s="6">
        <v>1.0515000000000001</v>
      </c>
      <c r="AA11" s="6">
        <v>0.14936363636363637</v>
      </c>
      <c r="AB11" s="6">
        <v>0.92577272727272741</v>
      </c>
      <c r="AC11" s="6">
        <v>0.16268181818181818</v>
      </c>
      <c r="AD11" s="6">
        <v>12.053000000000001</v>
      </c>
      <c r="AE11" s="6">
        <v>1.8126818181818181</v>
      </c>
      <c r="AF11" s="6">
        <v>3.4160454545454546</v>
      </c>
      <c r="AG11" s="6">
        <v>16.053636363636361</v>
      </c>
      <c r="AH11" s="6">
        <v>0.50604545454545458</v>
      </c>
      <c r="AI11" s="6">
        <v>13.206909090909091</v>
      </c>
      <c r="AJ11" s="6">
        <v>10.785454545454545</v>
      </c>
      <c r="AK11" s="6">
        <v>43.315000000000005</v>
      </c>
      <c r="AL11" s="6">
        <v>36.533181818181816</v>
      </c>
      <c r="AM11" s="6">
        <v>4.4954545454545455E-2</v>
      </c>
      <c r="AN11" s="6">
        <v>2.139409090909091</v>
      </c>
      <c r="AO11" s="6">
        <v>14.944090909090908</v>
      </c>
      <c r="AP11" s="6">
        <v>64.12745454545454</v>
      </c>
      <c r="AQ11" s="6">
        <v>1303.6054545454544</v>
      </c>
      <c r="AR11" s="6">
        <v>786.90000000000009</v>
      </c>
      <c r="AS11" s="6">
        <v>26.224090909090911</v>
      </c>
      <c r="AT11" s="6">
        <v>7.1567727272727275</v>
      </c>
      <c r="AW11" s="2">
        <v>34.341938909090906</v>
      </c>
      <c r="AX11" s="2">
        <v>6.4546178863636365</v>
      </c>
      <c r="AY11" s="2">
        <v>0.40383184545454542</v>
      </c>
      <c r="AZ11" s="2">
        <v>2.7441045000000002</v>
      </c>
      <c r="BA11" s="2">
        <v>5.8045309090909092E-9</v>
      </c>
      <c r="BB11" s="2">
        <v>18.479107200000001</v>
      </c>
      <c r="BC11" s="2">
        <v>3.005245186363636</v>
      </c>
      <c r="BD11" s="2">
        <v>2.5907113181818175</v>
      </c>
      <c r="BE11" s="2">
        <v>16.247444000000002</v>
      </c>
      <c r="BF11" s="2">
        <v>1.1595525545454546</v>
      </c>
      <c r="BG11" s="2">
        <v>85.426553405804526</v>
      </c>
    </row>
    <row r="12" spans="1:59" x14ac:dyDescent="0.25">
      <c r="A12" s="6" t="s">
        <v>115</v>
      </c>
      <c r="B12" s="6">
        <v>1.1574</v>
      </c>
      <c r="C12" s="6">
        <v>36.072999999999993</v>
      </c>
      <c r="D12" s="6">
        <v>1851.32</v>
      </c>
      <c r="E12" s="6">
        <v>3.6292999999999997</v>
      </c>
      <c r="F12" s="6">
        <v>7.5419000000000009</v>
      </c>
      <c r="G12" s="6">
        <v>6.6718000000000002</v>
      </c>
      <c r="H12" s="6">
        <v>0.43069999999999997</v>
      </c>
      <c r="I12" s="6">
        <v>2.3055000000000003</v>
      </c>
      <c r="J12" s="6">
        <v>15.242000000000001</v>
      </c>
      <c r="K12" s="6">
        <v>28.908000000000001</v>
      </c>
      <c r="L12" s="6">
        <v>7.6604999999999999</v>
      </c>
      <c r="M12" s="6">
        <v>3.5230000000000001</v>
      </c>
      <c r="N12" s="6">
        <v>1184.08</v>
      </c>
      <c r="O12" s="6">
        <v>12.239000000000001</v>
      </c>
      <c r="P12" s="6">
        <v>2.4725000000000001</v>
      </c>
      <c r="Q12" s="6">
        <v>82.93</v>
      </c>
      <c r="R12" s="6">
        <v>2.4274</v>
      </c>
      <c r="S12" s="6">
        <v>0.75890000000000013</v>
      </c>
      <c r="T12" s="6">
        <v>0.26419999999999999</v>
      </c>
      <c r="U12" s="6">
        <v>2.2122999999999999</v>
      </c>
      <c r="V12" s="6">
        <v>0.3735</v>
      </c>
      <c r="W12" s="6">
        <v>1.9584999999999999</v>
      </c>
      <c r="X12" s="6">
        <v>13.688000000000002</v>
      </c>
      <c r="Y12" s="6">
        <v>0.42499999999999999</v>
      </c>
      <c r="Z12" s="6">
        <v>1.1159000000000001</v>
      </c>
      <c r="AA12" s="6">
        <v>0.15990000000000001</v>
      </c>
      <c r="AB12" s="6">
        <v>0.99809999999999999</v>
      </c>
      <c r="AC12" s="6">
        <v>0.1797</v>
      </c>
      <c r="AD12" s="6">
        <v>11.8118</v>
      </c>
      <c r="AE12" s="6">
        <v>1.9809999999999999</v>
      </c>
      <c r="AF12" s="6">
        <v>3.9077999999999999</v>
      </c>
      <c r="AG12" s="6">
        <v>17.917999999999999</v>
      </c>
      <c r="AH12" s="6">
        <v>0.54660000000000009</v>
      </c>
      <c r="AI12" s="6">
        <v>14.188599999999999</v>
      </c>
      <c r="AJ12" s="6">
        <v>11.97</v>
      </c>
      <c r="AK12" s="6">
        <v>47.585000000000001</v>
      </c>
      <c r="AL12" s="6">
        <v>40.713999999999999</v>
      </c>
      <c r="AM12" s="6">
        <v>4.9700000000000001E-2</v>
      </c>
      <c r="AN12" s="6">
        <v>2.3727999999999998</v>
      </c>
      <c r="AO12" s="6">
        <v>15.854000000000001</v>
      </c>
      <c r="AP12" s="6">
        <v>70.687200000000004</v>
      </c>
      <c r="AQ12" s="6">
        <v>1462.616</v>
      </c>
      <c r="AR12" s="6">
        <v>832.65000000000009</v>
      </c>
      <c r="AS12" s="6">
        <v>28.866</v>
      </c>
      <c r="AT12" s="6">
        <v>13.733200000000002</v>
      </c>
      <c r="AW12" s="2">
        <v>38.3301856</v>
      </c>
      <c r="AX12" s="2">
        <v>7.3837880999999994</v>
      </c>
      <c r="AY12" s="2">
        <v>0.44154606999999996</v>
      </c>
      <c r="AZ12" s="2">
        <v>3.0481044499999999</v>
      </c>
      <c r="BA12" s="2">
        <v>6.4172640000000003E-9</v>
      </c>
      <c r="BB12" s="2">
        <v>19.852689119999997</v>
      </c>
      <c r="BC12" s="2">
        <v>3.2842998999999997</v>
      </c>
      <c r="BD12" s="2">
        <v>2.7772053000000003</v>
      </c>
      <c r="BE12" s="2">
        <v>15.9223064</v>
      </c>
      <c r="BF12" s="2">
        <v>1.2524792400000002</v>
      </c>
      <c r="BG12" s="2">
        <v>92.29260418641725</v>
      </c>
    </row>
    <row r="13" spans="1:59" x14ac:dyDescent="0.25">
      <c r="A13" s="6" t="s">
        <v>116</v>
      </c>
      <c r="B13" s="6">
        <v>3.6569363636363641</v>
      </c>
      <c r="C13" s="6">
        <v>58.716000000000001</v>
      </c>
      <c r="D13" s="6">
        <v>1031.8945454545456</v>
      </c>
      <c r="E13" s="6">
        <v>5.7460090909090908</v>
      </c>
      <c r="F13" s="6">
        <v>2.9230272727272726</v>
      </c>
      <c r="G13" s="6">
        <v>12.80741818181818</v>
      </c>
      <c r="H13" s="6">
        <v>0.78539999999999999</v>
      </c>
      <c r="I13" s="6">
        <v>2.0278181818181817</v>
      </c>
      <c r="J13" s="6">
        <v>30.503090909090911</v>
      </c>
      <c r="K13" s="6">
        <v>59.06463636363636</v>
      </c>
      <c r="L13" s="6">
        <v>16.849727272727275</v>
      </c>
      <c r="M13" s="6">
        <v>7.3318636363636367</v>
      </c>
      <c r="N13" s="6">
        <v>677.44636363636369</v>
      </c>
      <c r="O13" s="6">
        <v>26.125272727272726</v>
      </c>
      <c r="P13" s="6">
        <v>5.3623636363636367</v>
      </c>
      <c r="Q13" s="6">
        <v>173.70363636363638</v>
      </c>
      <c r="R13" s="6">
        <v>5.0011636363636365</v>
      </c>
      <c r="S13" s="6">
        <v>1.4055272727272727</v>
      </c>
      <c r="T13" s="6">
        <v>0.63621818181818179</v>
      </c>
      <c r="U13" s="6">
        <v>4.8688272727272732</v>
      </c>
      <c r="V13" s="6">
        <v>0.82668181818181818</v>
      </c>
      <c r="W13" s="6">
        <v>4.344363636363636</v>
      </c>
      <c r="X13" s="6">
        <v>29.25781818181818</v>
      </c>
      <c r="Y13" s="6">
        <v>0.91977272727272741</v>
      </c>
      <c r="Z13" s="6">
        <v>2.4967999999999999</v>
      </c>
      <c r="AA13" s="6">
        <v>0.34393636363636365</v>
      </c>
      <c r="AB13" s="6">
        <v>2.120427272727273</v>
      </c>
      <c r="AC13" s="6">
        <v>0.36621818181818183</v>
      </c>
      <c r="AD13" s="6">
        <v>6.2060999999999993</v>
      </c>
      <c r="AE13" s="6">
        <v>1.2338181818181817</v>
      </c>
      <c r="AF13" s="6">
        <v>7.0300545454545453</v>
      </c>
      <c r="AG13" s="6">
        <v>25.257363636363635</v>
      </c>
      <c r="AH13" s="6">
        <v>0.39515454545454548</v>
      </c>
      <c r="AI13" s="6">
        <v>6.2377909090909087</v>
      </c>
      <c r="AJ13" s="6">
        <v>19.059545454545454</v>
      </c>
      <c r="AK13" s="6">
        <v>95.064999999999984</v>
      </c>
      <c r="AL13" s="6">
        <v>53.994818181818182</v>
      </c>
      <c r="AM13" s="6">
        <v>9.8445454545454558E-2</v>
      </c>
      <c r="AN13" s="6">
        <v>4.8381909090909092</v>
      </c>
      <c r="AO13" s="6">
        <v>19.213909090909091</v>
      </c>
      <c r="AP13" s="6">
        <v>46.741945454545458</v>
      </c>
      <c r="AQ13" s="6">
        <v>972.62654545454541</v>
      </c>
      <c r="AR13" s="6">
        <v>500.85</v>
      </c>
      <c r="AS13" s="6">
        <v>21.767909090909093</v>
      </c>
      <c r="AT13" s="6">
        <v>23.752127272727272</v>
      </c>
      <c r="AW13" s="2">
        <v>54.030552290909093</v>
      </c>
      <c r="AX13" s="2">
        <v>13.283288063636363</v>
      </c>
      <c r="AY13" s="2">
        <v>1.0555888445454544</v>
      </c>
      <c r="AZ13" s="2">
        <v>6.2145669000000003</v>
      </c>
      <c r="BA13" s="2">
        <v>1.2711277090909093E-8</v>
      </c>
      <c r="BB13" s="2">
        <v>8.7279170399999995</v>
      </c>
      <c r="BC13" s="2">
        <v>2.0455471636363636</v>
      </c>
      <c r="BD13" s="2">
        <v>2.4427097818181815</v>
      </c>
      <c r="BE13" s="2">
        <v>8.3658228000000001</v>
      </c>
      <c r="BF13" s="2">
        <v>0.90545712545454549</v>
      </c>
      <c r="BG13" s="2">
        <v>97.071450022711261</v>
      </c>
    </row>
    <row r="14" spans="1:59" x14ac:dyDescent="0.25">
      <c r="A14" s="6" t="s">
        <v>117</v>
      </c>
      <c r="B14" s="6">
        <v>3.6874727272727275</v>
      </c>
      <c r="C14" s="6">
        <v>59.473999999999997</v>
      </c>
      <c r="D14" s="6">
        <v>1069.9690909090909</v>
      </c>
      <c r="E14" s="6">
        <v>5.5987181818181826</v>
      </c>
      <c r="F14" s="6">
        <v>2.9831545454545454</v>
      </c>
      <c r="G14" s="6">
        <v>12.793036363636364</v>
      </c>
      <c r="H14" s="6">
        <v>0.81309999999999993</v>
      </c>
      <c r="I14" s="6">
        <v>2.0401363636363641</v>
      </c>
      <c r="J14" s="6">
        <v>30.594181818181816</v>
      </c>
      <c r="K14" s="6">
        <v>59.446272727272728</v>
      </c>
      <c r="L14" s="6">
        <v>10.508454545454546</v>
      </c>
      <c r="M14" s="6">
        <v>7.3347272727272728</v>
      </c>
      <c r="N14" s="6">
        <v>702.71272727272719</v>
      </c>
      <c r="O14" s="6">
        <v>26.331545454545456</v>
      </c>
      <c r="P14" s="6">
        <v>5.4942272727272723</v>
      </c>
      <c r="Q14" s="6">
        <v>183.58727272727273</v>
      </c>
      <c r="R14" s="6">
        <v>5.1784272727272729</v>
      </c>
      <c r="S14" s="6">
        <v>1.4236545454545455</v>
      </c>
      <c r="T14" s="6">
        <v>0.6362363636363636</v>
      </c>
      <c r="U14" s="6">
        <v>4.9023545454545454</v>
      </c>
      <c r="V14" s="6">
        <v>0.8253636363636363</v>
      </c>
      <c r="W14" s="6">
        <v>4.2917272727272735</v>
      </c>
      <c r="X14" s="6">
        <v>29.482636363636363</v>
      </c>
      <c r="Y14" s="6">
        <v>0.92204545454545461</v>
      </c>
      <c r="Z14" s="6">
        <v>2.4746999999999999</v>
      </c>
      <c r="AA14" s="6">
        <v>0.35197272727272727</v>
      </c>
      <c r="AB14" s="6">
        <v>2.1022545454545454</v>
      </c>
      <c r="AC14" s="6">
        <v>0.37773636363636365</v>
      </c>
      <c r="AD14" s="6">
        <v>6.6623999999999999</v>
      </c>
      <c r="AE14" s="6">
        <v>1.2471363636363635</v>
      </c>
      <c r="AF14" s="6">
        <v>6.9463090909090912</v>
      </c>
      <c r="AG14" s="6">
        <v>25.336727272727273</v>
      </c>
      <c r="AH14" s="6">
        <v>0.40070909090909096</v>
      </c>
      <c r="AI14" s="6">
        <v>6.6869818181818186</v>
      </c>
      <c r="AJ14" s="6">
        <v>18.819090909090907</v>
      </c>
      <c r="AK14" s="6">
        <v>95.049999999999983</v>
      </c>
      <c r="AL14" s="6">
        <v>64.045636363636362</v>
      </c>
      <c r="AM14" s="6">
        <v>0.10169090909090908</v>
      </c>
      <c r="AN14" s="6">
        <v>4.8210818181818178</v>
      </c>
      <c r="AO14" s="6">
        <v>19.548818181818181</v>
      </c>
      <c r="AP14" s="6">
        <v>53.816690909090909</v>
      </c>
      <c r="AQ14" s="6">
        <v>770.78709090909092</v>
      </c>
      <c r="AR14" s="6">
        <v>532.65000000000009</v>
      </c>
      <c r="AS14" s="6">
        <v>22.134818181818183</v>
      </c>
      <c r="AT14" s="6">
        <v>15.061054545454544</v>
      </c>
      <c r="AW14" s="2">
        <v>54.200326981818186</v>
      </c>
      <c r="AX14" s="2">
        <v>13.125051027272727</v>
      </c>
      <c r="AY14" s="2">
        <v>1.0607751190909092</v>
      </c>
      <c r="AZ14" s="2">
        <v>6.2046608499999998</v>
      </c>
      <c r="BA14" s="2">
        <v>1.3130330181818178E-8</v>
      </c>
      <c r="BB14" s="2">
        <v>9.35642496</v>
      </c>
      <c r="BC14" s="2">
        <v>2.0676273772727267</v>
      </c>
      <c r="BD14" s="2">
        <v>2.4575482636363639</v>
      </c>
      <c r="BE14" s="2">
        <v>8.9809152000000001</v>
      </c>
      <c r="BF14" s="2">
        <v>0.91818481090909099</v>
      </c>
      <c r="BG14" s="2">
        <v>98.371514603130336</v>
      </c>
    </row>
    <row r="15" spans="1:59" x14ac:dyDescent="0.25">
      <c r="A15" s="6" t="s">
        <v>118</v>
      </c>
      <c r="B15" s="6">
        <v>3.5315090909090907</v>
      </c>
      <c r="C15" s="6">
        <v>56.826999999999998</v>
      </c>
      <c r="D15" s="6">
        <v>1197.0436363636363</v>
      </c>
      <c r="E15" s="6">
        <v>5.5479272727272724</v>
      </c>
      <c r="F15" s="6">
        <v>3.1147818181818185</v>
      </c>
      <c r="G15" s="6">
        <v>12.618654545454545</v>
      </c>
      <c r="H15" s="6">
        <v>0.80130000000000001</v>
      </c>
      <c r="I15" s="6">
        <v>1.9634545454545456</v>
      </c>
      <c r="J15" s="6">
        <v>30.175272727272727</v>
      </c>
      <c r="K15" s="6">
        <v>58.347909090909091</v>
      </c>
      <c r="L15" s="6">
        <v>10.427181818181818</v>
      </c>
      <c r="M15" s="6">
        <v>7.2405909090909093</v>
      </c>
      <c r="N15" s="6">
        <v>714.17909090909097</v>
      </c>
      <c r="O15" s="6">
        <v>26.037818181818182</v>
      </c>
      <c r="P15" s="6">
        <v>5.4070909090909094</v>
      </c>
      <c r="Q15" s="6">
        <v>177.7709090909091</v>
      </c>
      <c r="R15" s="6">
        <v>5.0181909090909089</v>
      </c>
      <c r="S15" s="6">
        <v>1.4192818181818181</v>
      </c>
      <c r="T15" s="6">
        <v>0.61975454545454534</v>
      </c>
      <c r="U15" s="6">
        <v>4.8958818181818176</v>
      </c>
      <c r="V15" s="6">
        <v>0.81604545454545452</v>
      </c>
      <c r="W15" s="6">
        <v>4.3655909090909093</v>
      </c>
      <c r="X15" s="6">
        <v>29.462454545454545</v>
      </c>
      <c r="Y15" s="6">
        <v>0.91831818181818192</v>
      </c>
      <c r="Z15" s="6">
        <v>2.5011000000000001</v>
      </c>
      <c r="AA15" s="6">
        <v>0.35100909090909094</v>
      </c>
      <c r="AB15" s="6">
        <v>2.1015818181818182</v>
      </c>
      <c r="AC15" s="6">
        <v>0.37825454545454545</v>
      </c>
      <c r="AD15" s="6">
        <v>6.4056999999999995</v>
      </c>
      <c r="AE15" s="6">
        <v>1.2714545454545454</v>
      </c>
      <c r="AF15" s="6">
        <v>6.8275636363636369</v>
      </c>
      <c r="AG15" s="6">
        <v>25.106090909090909</v>
      </c>
      <c r="AH15" s="6">
        <v>0.38876363636363637</v>
      </c>
      <c r="AI15" s="6">
        <v>6.7636727272727271</v>
      </c>
      <c r="AJ15" s="6">
        <v>18.838636363636361</v>
      </c>
      <c r="AK15" s="6">
        <v>92.02</v>
      </c>
      <c r="AL15" s="6">
        <v>53.851454545454551</v>
      </c>
      <c r="AM15" s="6">
        <v>0.10043636363636363</v>
      </c>
      <c r="AN15" s="6">
        <v>4.7154727272727275</v>
      </c>
      <c r="AO15" s="6">
        <v>19.163727272727272</v>
      </c>
      <c r="AP15" s="6">
        <v>46.97643636363636</v>
      </c>
      <c r="AQ15" s="6">
        <v>1031.6476363636364</v>
      </c>
      <c r="AR15" s="6">
        <v>506.5</v>
      </c>
      <c r="AS15" s="6">
        <v>22.936727272727271</v>
      </c>
      <c r="AT15" s="6">
        <v>14.22998181818182</v>
      </c>
      <c r="AW15" s="2">
        <v>53.706949672727276</v>
      </c>
      <c r="AX15" s="2">
        <v>12.900681490909092</v>
      </c>
      <c r="AY15" s="2">
        <v>1.0334334436363635</v>
      </c>
      <c r="AZ15" s="2">
        <v>6.0860455500000006</v>
      </c>
      <c r="BA15" s="2">
        <v>1.2968343272727271E-8</v>
      </c>
      <c r="BB15" s="2">
        <v>9.46373088</v>
      </c>
      <c r="BC15" s="2">
        <v>2.1079444909090905</v>
      </c>
      <c r="BD15" s="2">
        <v>2.3651773454545455</v>
      </c>
      <c r="BE15" s="2">
        <v>8.6348836000000002</v>
      </c>
      <c r="BF15" s="2">
        <v>0.89081299636363631</v>
      </c>
      <c r="BG15" s="2">
        <v>97.189659482968338</v>
      </c>
    </row>
    <row r="16" spans="1:59" x14ac:dyDescent="0.25">
      <c r="A16" s="6" t="s">
        <v>119</v>
      </c>
      <c r="B16" s="6">
        <v>4.5605454545454549</v>
      </c>
      <c r="C16" s="6">
        <v>72.00500000000001</v>
      </c>
      <c r="D16" s="6">
        <v>1040.6181818181817</v>
      </c>
      <c r="E16" s="6">
        <v>6.5726363636363638</v>
      </c>
      <c r="F16" s="6">
        <v>2.2239090909090908</v>
      </c>
      <c r="G16" s="6">
        <v>14.614272727272727</v>
      </c>
      <c r="H16" s="6">
        <v>0.82499999999999996</v>
      </c>
      <c r="I16" s="6">
        <v>2.0707727272727272</v>
      </c>
      <c r="J16" s="6">
        <v>33.651363636363634</v>
      </c>
      <c r="K16" s="6">
        <v>64.719545454545454</v>
      </c>
      <c r="L16" s="6">
        <v>21.745909090909091</v>
      </c>
      <c r="M16" s="6">
        <v>8.0009545454545457</v>
      </c>
      <c r="N16" s="6">
        <v>526.14545454545453</v>
      </c>
      <c r="O16" s="6">
        <v>28.334090909090911</v>
      </c>
      <c r="P16" s="6">
        <v>5.7869545454545461</v>
      </c>
      <c r="Q16" s="6">
        <v>180.50454545454545</v>
      </c>
      <c r="R16" s="6">
        <v>5.1314545454545444</v>
      </c>
      <c r="S16" s="6">
        <v>1.551409090909091</v>
      </c>
      <c r="T16" s="6">
        <v>0.69877272727272732</v>
      </c>
      <c r="U16" s="6">
        <v>5.1799090909090912</v>
      </c>
      <c r="V16" s="6">
        <v>0.86522727272727273</v>
      </c>
      <c r="W16" s="6">
        <v>4.5504545454545458</v>
      </c>
      <c r="X16" s="6">
        <v>30.922272727272727</v>
      </c>
      <c r="Y16" s="6">
        <v>0.97659090909090907</v>
      </c>
      <c r="Z16" s="6">
        <v>2.5605000000000002</v>
      </c>
      <c r="AA16" s="6">
        <v>0.37254545454545457</v>
      </c>
      <c r="AB16" s="6">
        <v>2.2609090909090912</v>
      </c>
      <c r="AC16" s="6">
        <v>0.40577272727272723</v>
      </c>
      <c r="AD16" s="6">
        <v>2.2479999999999998</v>
      </c>
      <c r="AE16" s="6">
        <v>1.2177727272727272</v>
      </c>
      <c r="AF16" s="6">
        <v>8.1388181818181824</v>
      </c>
      <c r="AG16" s="6">
        <v>25.120454545454546</v>
      </c>
      <c r="AH16" s="6">
        <v>0.31631818181818183</v>
      </c>
      <c r="AI16" s="6">
        <v>3.2093636363636366</v>
      </c>
      <c r="AJ16" s="6">
        <v>20.083181818181817</v>
      </c>
      <c r="AK16" s="6">
        <v>104.25</v>
      </c>
      <c r="AL16" s="6">
        <v>69.412272727272722</v>
      </c>
      <c r="AM16" s="6">
        <v>9.8681818181818176E-2</v>
      </c>
      <c r="AN16" s="6">
        <v>5.3688636363636366</v>
      </c>
      <c r="AO16" s="6">
        <v>20.258636363636366</v>
      </c>
      <c r="AP16" s="6">
        <v>54.816181818181818</v>
      </c>
      <c r="AQ16" s="6">
        <v>2065.1581818181817</v>
      </c>
      <c r="AR16" s="6">
        <v>443.1</v>
      </c>
      <c r="AS16" s="6">
        <v>23.448636363636361</v>
      </c>
      <c r="AT16" s="6">
        <v>8.7239090909090908</v>
      </c>
      <c r="AW16" s="2">
        <v>53.737676363636368</v>
      </c>
      <c r="AX16" s="2">
        <v>15.378296954545455</v>
      </c>
      <c r="AY16" s="2">
        <v>1.1620591181818183</v>
      </c>
      <c r="AZ16" s="2">
        <v>6.9278024999999994</v>
      </c>
      <c r="BA16" s="2">
        <v>1.2741796363636362E-8</v>
      </c>
      <c r="BB16" s="2">
        <v>4.4905416000000002</v>
      </c>
      <c r="BC16" s="2">
        <v>2.0189454045454545</v>
      </c>
      <c r="BD16" s="2">
        <v>2.4944528272727271</v>
      </c>
      <c r="BE16" s="2">
        <v>3.0303040000000001</v>
      </c>
      <c r="BF16" s="2">
        <v>0.72481148181818178</v>
      </c>
      <c r="BG16" s="2">
        <v>89.96489026274179</v>
      </c>
    </row>
    <row r="17" spans="1:59" x14ac:dyDescent="0.25">
      <c r="A17" s="6" t="s">
        <v>120</v>
      </c>
      <c r="B17" s="6">
        <v>1.4450818181818184</v>
      </c>
      <c r="C17" s="6">
        <v>33.093000000000004</v>
      </c>
      <c r="D17" s="6">
        <v>710.64272727272737</v>
      </c>
      <c r="E17" s="6">
        <v>3.0873454545454546</v>
      </c>
      <c r="F17" s="6">
        <v>2.793036363636364</v>
      </c>
      <c r="G17" s="6">
        <v>6.7298909090909094</v>
      </c>
      <c r="H17" s="6">
        <v>0.42919999999999997</v>
      </c>
      <c r="I17" s="6">
        <v>1.9160909090909091</v>
      </c>
      <c r="J17" s="6">
        <v>14.697454545454546</v>
      </c>
      <c r="K17" s="6">
        <v>27.756181818181819</v>
      </c>
      <c r="L17" s="6">
        <v>10.684636363636363</v>
      </c>
      <c r="M17" s="6">
        <v>3.4638181818181821</v>
      </c>
      <c r="N17" s="6">
        <v>957.31181818181813</v>
      </c>
      <c r="O17" s="6">
        <v>12.375363636363637</v>
      </c>
      <c r="P17" s="6">
        <v>2.5503181818181822</v>
      </c>
      <c r="Q17" s="6">
        <v>79.74818181818182</v>
      </c>
      <c r="R17" s="6">
        <v>2.3912181818181817</v>
      </c>
      <c r="S17" s="6">
        <v>0.68053636363636383</v>
      </c>
      <c r="T17" s="6">
        <v>0.27579090909090909</v>
      </c>
      <c r="U17" s="6">
        <v>2.3404363636363636</v>
      </c>
      <c r="V17" s="6">
        <v>0.40040909090909094</v>
      </c>
      <c r="W17" s="6">
        <v>2.0983181818181822</v>
      </c>
      <c r="X17" s="6">
        <v>14.83209090909091</v>
      </c>
      <c r="Y17" s="6">
        <v>0.45786363636363636</v>
      </c>
      <c r="Z17" s="6">
        <v>1.2299</v>
      </c>
      <c r="AA17" s="6">
        <v>0.17508181818181817</v>
      </c>
      <c r="AB17" s="6">
        <v>1.0877363636363637</v>
      </c>
      <c r="AC17" s="6">
        <v>0.18479090909090909</v>
      </c>
      <c r="AD17" s="6">
        <v>10.8058</v>
      </c>
      <c r="AE17" s="6">
        <v>1.934590909090909</v>
      </c>
      <c r="AF17" s="6">
        <v>4.9560727272727272</v>
      </c>
      <c r="AG17" s="6">
        <v>16.57981818181818</v>
      </c>
      <c r="AH17" s="6">
        <v>0.34637272727272722</v>
      </c>
      <c r="AI17" s="6">
        <v>11.567054545454546</v>
      </c>
      <c r="AJ17" s="6">
        <v>11.562727272727271</v>
      </c>
      <c r="AK17" s="6">
        <v>42.894999999999996</v>
      </c>
      <c r="AL17" s="6">
        <v>37.453090909090911</v>
      </c>
      <c r="AM17" s="6">
        <v>6.4927272727272736E-2</v>
      </c>
      <c r="AN17" s="6">
        <v>2.3277545454545452</v>
      </c>
      <c r="AO17" s="6">
        <v>11.298545454545454</v>
      </c>
      <c r="AP17" s="6">
        <v>850.62592727272727</v>
      </c>
      <c r="AQ17" s="6">
        <v>1679.1687272727272</v>
      </c>
      <c r="AR17" s="6">
        <v>2115.5</v>
      </c>
      <c r="AS17" s="6">
        <v>14.275545454545453</v>
      </c>
      <c r="AT17" s="6">
        <v>10.172836363636366</v>
      </c>
      <c r="AW17" s="2">
        <v>35.467547054545456</v>
      </c>
      <c r="AX17" s="2">
        <v>9.3644994181818184</v>
      </c>
      <c r="AY17" s="2">
        <v>0.46080504272727263</v>
      </c>
      <c r="AZ17" s="2">
        <v>3.0030769500000001</v>
      </c>
      <c r="BA17" s="2">
        <v>8.3834094545454554E-9</v>
      </c>
      <c r="BB17" s="2">
        <v>16.18462272</v>
      </c>
      <c r="BC17" s="2">
        <v>3.2073582681818178</v>
      </c>
      <c r="BD17" s="2">
        <v>2.3081231090909089</v>
      </c>
      <c r="BE17" s="2">
        <v>14.5662184</v>
      </c>
      <c r="BF17" s="2">
        <v>0.79367846727272706</v>
      </c>
      <c r="BG17" s="2">
        <v>85.355929438383413</v>
      </c>
    </row>
    <row r="18" spans="1:59" x14ac:dyDescent="0.25">
      <c r="A18" s="6" t="s">
        <v>121</v>
      </c>
      <c r="B18" s="6">
        <v>1.0231181818181818</v>
      </c>
      <c r="C18" s="6">
        <v>28.905999999999999</v>
      </c>
      <c r="D18" s="6">
        <v>716.9172727272728</v>
      </c>
      <c r="E18" s="6">
        <v>3.0535545454545452</v>
      </c>
      <c r="F18" s="6">
        <v>2.7786636363636363</v>
      </c>
      <c r="G18" s="6">
        <v>6.9105090909090912</v>
      </c>
      <c r="H18" s="6">
        <v>0.42489999999999994</v>
      </c>
      <c r="I18" s="6">
        <v>1.7859090909090909</v>
      </c>
      <c r="J18" s="6">
        <v>14.593545454545454</v>
      </c>
      <c r="K18" s="6">
        <v>27.52781818181818</v>
      </c>
      <c r="L18" s="6">
        <v>4.1158636363636365</v>
      </c>
      <c r="M18" s="6">
        <v>3.4021818181818184</v>
      </c>
      <c r="N18" s="6">
        <v>970.07818181818186</v>
      </c>
      <c r="O18" s="6">
        <v>12.091636363636365</v>
      </c>
      <c r="P18" s="6">
        <v>2.540681818181818</v>
      </c>
      <c r="Q18" s="6">
        <v>80.216818181818184</v>
      </c>
      <c r="R18" s="6">
        <v>2.3519818181818182</v>
      </c>
      <c r="S18" s="6">
        <v>0.6671636363636364</v>
      </c>
      <c r="T18" s="6">
        <v>0.2893090909090909</v>
      </c>
      <c r="U18" s="6">
        <v>2.3129636363636363</v>
      </c>
      <c r="V18" s="6">
        <v>0.3915909090909091</v>
      </c>
      <c r="W18" s="6">
        <v>2.0661818181818181</v>
      </c>
      <c r="X18" s="6">
        <v>14.756909090909092</v>
      </c>
      <c r="Y18" s="6">
        <v>0.45363636363636367</v>
      </c>
      <c r="Z18" s="6">
        <v>1.2113</v>
      </c>
      <c r="AA18" s="6">
        <v>0.17261818181818181</v>
      </c>
      <c r="AB18" s="6">
        <v>1.0390636363636365</v>
      </c>
      <c r="AC18" s="6">
        <v>0.1868090909090909</v>
      </c>
      <c r="AD18" s="6">
        <v>11.224600000000001</v>
      </c>
      <c r="AE18" s="6">
        <v>1.9419090909090908</v>
      </c>
      <c r="AF18" s="6">
        <v>4.9138272727272732</v>
      </c>
      <c r="AG18" s="6">
        <v>16.689181818181819</v>
      </c>
      <c r="AH18" s="6">
        <v>0.40442727272727275</v>
      </c>
      <c r="AI18" s="6">
        <v>11.918745454545457</v>
      </c>
      <c r="AJ18" s="6">
        <v>11.267272727272728</v>
      </c>
      <c r="AK18" s="6">
        <v>42.404999999999994</v>
      </c>
      <c r="AL18" s="6">
        <v>39.418909090909089</v>
      </c>
      <c r="AM18" s="6">
        <v>6.6172727272727286E-2</v>
      </c>
      <c r="AN18" s="6">
        <v>2.3121454545454547</v>
      </c>
      <c r="AO18" s="6">
        <v>12.023454545454545</v>
      </c>
      <c r="AP18" s="6">
        <v>993.43067272727262</v>
      </c>
      <c r="AQ18" s="6">
        <v>1433.1792727272727</v>
      </c>
      <c r="AR18" s="6">
        <v>2024</v>
      </c>
      <c r="AS18" s="6">
        <v>14.492454545454546</v>
      </c>
      <c r="AT18" s="6">
        <v>3.6167636363636362</v>
      </c>
      <c r="AW18" s="2">
        <v>35.701497745454553</v>
      </c>
      <c r="AX18" s="2">
        <v>9.2846766318181828</v>
      </c>
      <c r="AY18" s="2">
        <v>0.4643232172727273</v>
      </c>
      <c r="AZ18" s="2">
        <v>2.9719436499999992</v>
      </c>
      <c r="BA18" s="2">
        <v>8.5442225454545475E-9</v>
      </c>
      <c r="BB18" s="2">
        <v>16.676708640000005</v>
      </c>
      <c r="BC18" s="2">
        <v>3.2194910818181817</v>
      </c>
      <c r="BD18" s="2">
        <v>2.1513060909090909</v>
      </c>
      <c r="BE18" s="2">
        <v>15.130760800000001</v>
      </c>
      <c r="BF18" s="2">
        <v>0.92670465272727276</v>
      </c>
      <c r="BG18" s="2">
        <v>86.527412518544224</v>
      </c>
    </row>
    <row r="19" spans="1:59" x14ac:dyDescent="0.25">
      <c r="A19" s="6" t="s">
        <v>122</v>
      </c>
      <c r="B19" s="6">
        <v>1.0001545454545455</v>
      </c>
      <c r="C19" s="6">
        <v>28.298999999999999</v>
      </c>
      <c r="D19" s="6">
        <v>743.69181818181823</v>
      </c>
      <c r="E19" s="6">
        <v>3.4932636363636362</v>
      </c>
      <c r="F19" s="6">
        <v>2.9837909090909087</v>
      </c>
      <c r="G19" s="6">
        <v>6.9231272727272728</v>
      </c>
      <c r="H19" s="6">
        <v>0.43359999999999999</v>
      </c>
      <c r="I19" s="6">
        <v>1.7327272727272727</v>
      </c>
      <c r="J19" s="6">
        <v>15.009636363636364</v>
      </c>
      <c r="K19" s="6">
        <v>28.449454545454547</v>
      </c>
      <c r="L19" s="6">
        <v>3.5075909090909096</v>
      </c>
      <c r="M19" s="6">
        <v>3.5345454545454547</v>
      </c>
      <c r="N19" s="6">
        <v>1022.9945454545455</v>
      </c>
      <c r="O19" s="6">
        <v>12.43290909090909</v>
      </c>
      <c r="P19" s="6">
        <v>2.6040454545454548</v>
      </c>
      <c r="Q19" s="6">
        <v>86.24545454545455</v>
      </c>
      <c r="R19" s="6">
        <v>2.6177454545454544</v>
      </c>
      <c r="S19" s="6">
        <v>0.69779090909090913</v>
      </c>
      <c r="T19" s="6">
        <v>0.2798272727272727</v>
      </c>
      <c r="U19" s="6">
        <v>2.3954909090909089</v>
      </c>
      <c r="V19" s="6">
        <v>0.40077272727272728</v>
      </c>
      <c r="W19" s="6">
        <v>2.2320454545454549</v>
      </c>
      <c r="X19" s="6">
        <v>15.146727272727272</v>
      </c>
      <c r="Y19" s="6">
        <v>0.47390909090909089</v>
      </c>
      <c r="Z19" s="6">
        <v>1.2502</v>
      </c>
      <c r="AA19" s="6">
        <v>0.17665454545454545</v>
      </c>
      <c r="AB19" s="6">
        <v>1.0628909090909091</v>
      </c>
      <c r="AC19" s="6">
        <v>0.19332727272727274</v>
      </c>
      <c r="AD19" s="6">
        <v>11.673400000000001</v>
      </c>
      <c r="AE19" s="6">
        <v>1.9892272727272726</v>
      </c>
      <c r="AF19" s="6">
        <v>4.9575818181818185</v>
      </c>
      <c r="AG19" s="6">
        <v>17.043545454545459</v>
      </c>
      <c r="AH19" s="6">
        <v>0.34248181818181822</v>
      </c>
      <c r="AI19" s="6">
        <v>12.445436363636363</v>
      </c>
      <c r="AJ19" s="6">
        <v>11.716818181818182</v>
      </c>
      <c r="AK19" s="6">
        <v>43.26</v>
      </c>
      <c r="AL19" s="6">
        <v>39.974727272727272</v>
      </c>
      <c r="AM19" s="6">
        <v>6.6918181818181807E-2</v>
      </c>
      <c r="AN19" s="6">
        <v>2.406036363636364</v>
      </c>
      <c r="AO19" s="6">
        <v>11.518363636363636</v>
      </c>
      <c r="AP19" s="6">
        <v>795.28541818181827</v>
      </c>
      <c r="AQ19" s="6">
        <v>1481.6898181818183</v>
      </c>
      <c r="AR19" s="6">
        <v>2032.5</v>
      </c>
      <c r="AS19" s="6">
        <v>14.869363636363637</v>
      </c>
      <c r="AT19" s="6">
        <v>1.677190909090909</v>
      </c>
      <c r="AW19" s="2">
        <v>36.459552436363651</v>
      </c>
      <c r="AX19" s="2">
        <v>9.3673508454545455</v>
      </c>
      <c r="AY19" s="2">
        <v>0.46867544181818177</v>
      </c>
      <c r="AZ19" s="2">
        <v>3.0958335999999993</v>
      </c>
      <c r="BA19" s="2">
        <v>8.640475636363635E-9</v>
      </c>
      <c r="BB19" s="2">
        <v>17.413654559999998</v>
      </c>
      <c r="BC19" s="2">
        <v>3.2979398954545451</v>
      </c>
      <c r="BD19" s="2">
        <v>2.0872432727272723</v>
      </c>
      <c r="BE19" s="2">
        <v>15.735743200000002</v>
      </c>
      <c r="BF19" s="2">
        <v>0.78476283818181825</v>
      </c>
      <c r="BG19" s="2">
        <v>88.710756098640502</v>
      </c>
    </row>
    <row r="20" spans="1:59" x14ac:dyDescent="0.25">
      <c r="A20" s="6" t="s">
        <v>123</v>
      </c>
      <c r="B20" s="6">
        <v>1.809690909090909</v>
      </c>
      <c r="C20" s="6">
        <v>29.182000000000002</v>
      </c>
      <c r="D20" s="6">
        <v>518.01636363636351</v>
      </c>
      <c r="E20" s="6">
        <v>3.1554727272727274</v>
      </c>
      <c r="F20" s="6">
        <v>4.5739181818181818</v>
      </c>
      <c r="G20" s="6">
        <v>5.6547454545454547</v>
      </c>
      <c r="H20" s="6">
        <v>0.37779999999999997</v>
      </c>
      <c r="I20" s="6">
        <v>1.3570454545454544</v>
      </c>
      <c r="J20" s="6">
        <v>12.820727272727273</v>
      </c>
      <c r="K20" s="6">
        <v>24.126090909090909</v>
      </c>
      <c r="L20" s="6">
        <v>8.0913181818181812</v>
      </c>
      <c r="M20" s="6">
        <v>2.9754090909090909</v>
      </c>
      <c r="N20" s="6">
        <v>1115.9109090909092</v>
      </c>
      <c r="O20" s="6">
        <v>10.464181818181819</v>
      </c>
      <c r="P20" s="6">
        <v>2.1854090909090909</v>
      </c>
      <c r="Q20" s="6">
        <v>82.519090909090906</v>
      </c>
      <c r="R20" s="6">
        <v>2.4095090909090904</v>
      </c>
      <c r="S20" s="6">
        <v>0.58041818181818183</v>
      </c>
      <c r="T20" s="6">
        <v>0.25684545454545454</v>
      </c>
      <c r="U20" s="6">
        <v>1.9330181818181817</v>
      </c>
      <c r="V20" s="6">
        <v>0.32545454545454544</v>
      </c>
      <c r="W20" s="6">
        <v>1.7499090909090909</v>
      </c>
      <c r="X20" s="6">
        <v>12.031545454545455</v>
      </c>
      <c r="Y20" s="6">
        <v>0.36618181818181816</v>
      </c>
      <c r="Z20" s="6">
        <v>1.0226</v>
      </c>
      <c r="AA20" s="6">
        <v>0.13819090909090911</v>
      </c>
      <c r="AB20" s="6">
        <v>0.86071818181818183</v>
      </c>
      <c r="AC20" s="6">
        <v>0.15534545454545454</v>
      </c>
      <c r="AD20" s="6">
        <v>13.9572</v>
      </c>
      <c r="AE20" s="6">
        <v>1.6745454545454546</v>
      </c>
      <c r="AF20" s="6">
        <v>3.4128363636363637</v>
      </c>
      <c r="AG20" s="6">
        <v>16.387909090909091</v>
      </c>
      <c r="AH20" s="6">
        <v>0.13803636363636365</v>
      </c>
      <c r="AI20" s="6">
        <v>12.337127272727272</v>
      </c>
      <c r="AJ20" s="6">
        <v>11.111363636363636</v>
      </c>
      <c r="AK20" s="6">
        <v>40.28</v>
      </c>
      <c r="AL20" s="6">
        <v>37.360545454545459</v>
      </c>
      <c r="AM20" s="6">
        <v>3.8663636363636358E-2</v>
      </c>
      <c r="AN20" s="6">
        <v>2.1459272727272727</v>
      </c>
      <c r="AO20" s="6">
        <v>8.2132727272727273</v>
      </c>
      <c r="AP20" s="6">
        <v>58.050163636363635</v>
      </c>
      <c r="AQ20" s="6">
        <v>1994.2003636363636</v>
      </c>
      <c r="AR20" s="6">
        <v>504.85</v>
      </c>
      <c r="AS20" s="6">
        <v>11.081272727272726</v>
      </c>
      <c r="AT20" s="6">
        <v>13.564618181818183</v>
      </c>
      <c r="AW20" s="2">
        <v>35.057015127272727</v>
      </c>
      <c r="AX20" s="2">
        <v>6.448554309090909</v>
      </c>
      <c r="AY20" s="2">
        <v>0.43049111636363635</v>
      </c>
      <c r="AZ20" s="2">
        <v>2.7559402999999998</v>
      </c>
      <c r="BA20" s="2">
        <v>4.9922487272727263E-9</v>
      </c>
      <c r="BB20" s="2">
        <v>17.262108479999998</v>
      </c>
      <c r="BC20" s="2">
        <v>2.7762289090909089</v>
      </c>
      <c r="BD20" s="2">
        <v>1.6346969545454544</v>
      </c>
      <c r="BE20" s="2">
        <v>18.814305600000001</v>
      </c>
      <c r="BF20" s="2">
        <v>0.31629652363636368</v>
      </c>
      <c r="BG20" s="2">
        <v>85.495637324992245</v>
      </c>
    </row>
    <row r="21" spans="1:59" ht="13.5" customHeight="1" x14ac:dyDescent="0.25">
      <c r="A21" s="6" t="s">
        <v>124</v>
      </c>
      <c r="B21" s="6">
        <v>1.5377272727272726</v>
      </c>
      <c r="C21" s="6">
        <v>26.540000000000003</v>
      </c>
      <c r="D21" s="6">
        <v>493.39090909090908</v>
      </c>
      <c r="E21" s="6">
        <v>3.1246818181818181</v>
      </c>
      <c r="F21" s="6">
        <v>4.4745454545454546</v>
      </c>
      <c r="G21" s="6">
        <v>5.3063636363636366</v>
      </c>
      <c r="H21" s="6">
        <v>0.35449999999999998</v>
      </c>
      <c r="I21" s="6">
        <v>1.2628636363636363</v>
      </c>
      <c r="J21" s="6">
        <v>12.336818181818185</v>
      </c>
      <c r="K21" s="6">
        <v>23.422727272727268</v>
      </c>
      <c r="L21" s="6">
        <v>5.341045454545454</v>
      </c>
      <c r="M21" s="6">
        <v>2.8532727272727274</v>
      </c>
      <c r="N21" s="6">
        <v>1083.8272727272727</v>
      </c>
      <c r="O21" s="6">
        <v>10.109454545454545</v>
      </c>
      <c r="P21" s="6">
        <v>2.0877727272727271</v>
      </c>
      <c r="Q21" s="6">
        <v>77.712727272727264</v>
      </c>
      <c r="R21" s="6">
        <v>2.3357727272727273</v>
      </c>
      <c r="S21" s="6">
        <v>0.54004545454545472</v>
      </c>
      <c r="T21" s="6">
        <v>0.24186363636363636</v>
      </c>
      <c r="U21" s="6">
        <v>1.8870454545454547</v>
      </c>
      <c r="V21" s="6">
        <v>0.32063636363636366</v>
      </c>
      <c r="W21" s="6">
        <v>1.6637727272727272</v>
      </c>
      <c r="X21" s="6">
        <v>11.631363636363639</v>
      </c>
      <c r="Y21" s="6">
        <v>0.35495454545454541</v>
      </c>
      <c r="Z21" s="6">
        <v>0.99849999999999994</v>
      </c>
      <c r="AA21" s="6">
        <v>0.14122727272727273</v>
      </c>
      <c r="AB21" s="6">
        <v>0.8565454545454545</v>
      </c>
      <c r="AC21" s="6">
        <v>0.15086363636363637</v>
      </c>
      <c r="AD21" s="6">
        <v>14.015999999999998</v>
      </c>
      <c r="AE21" s="6">
        <v>1.6153636363636363</v>
      </c>
      <c r="AF21" s="6">
        <v>3.1160909090909095</v>
      </c>
      <c r="AG21" s="6">
        <v>15.162272727272727</v>
      </c>
      <c r="AH21" s="6">
        <v>0.1390909090909091</v>
      </c>
      <c r="AI21" s="6">
        <v>12.268818181818183</v>
      </c>
      <c r="AJ21" s="6">
        <v>10.425909090909093</v>
      </c>
      <c r="AK21" s="6">
        <v>36.494999999999997</v>
      </c>
      <c r="AL21" s="6">
        <v>36.861363636363635</v>
      </c>
      <c r="AM21" s="6">
        <v>3.6909090909090912E-2</v>
      </c>
      <c r="AN21" s="6">
        <v>1.9853181818181822</v>
      </c>
      <c r="AO21" s="6">
        <v>7.5461818181818181</v>
      </c>
      <c r="AP21" s="6">
        <v>53.784909090909089</v>
      </c>
      <c r="AQ21" s="6">
        <v>1525.7109090909091</v>
      </c>
      <c r="AR21" s="6">
        <v>460.4</v>
      </c>
      <c r="AS21" s="6">
        <v>10.468181818181819</v>
      </c>
      <c r="AT21" s="6">
        <v>8.5500454545454545</v>
      </c>
      <c r="AW21" s="2">
        <v>32.435133818181818</v>
      </c>
      <c r="AX21" s="2">
        <v>5.8878537727272731</v>
      </c>
      <c r="AY21" s="2">
        <v>0.40565159090909092</v>
      </c>
      <c r="AZ21" s="2">
        <v>2.5652809999999993</v>
      </c>
      <c r="BA21" s="2">
        <v>4.7657018181818182E-9</v>
      </c>
      <c r="BB21" s="2">
        <v>17.166530400000003</v>
      </c>
      <c r="BC21" s="2">
        <v>2.6781113727272725</v>
      </c>
      <c r="BD21" s="2">
        <v>1.5212455363636361</v>
      </c>
      <c r="BE21" s="2">
        <v>18.893567999999998</v>
      </c>
      <c r="BF21" s="2">
        <v>0.3187129090909091</v>
      </c>
      <c r="BG21" s="2">
        <v>81.872088404765705</v>
      </c>
    </row>
    <row r="22" spans="1:59" x14ac:dyDescent="0.25">
      <c r="A22" s="6" t="s">
        <v>125</v>
      </c>
      <c r="B22" s="6">
        <v>1.6197636363636363</v>
      </c>
      <c r="C22" s="6">
        <v>28.448</v>
      </c>
      <c r="D22" s="6">
        <v>458.26545454545459</v>
      </c>
      <c r="E22" s="6">
        <v>2.9173909090909089</v>
      </c>
      <c r="F22" s="6">
        <v>4.4756727272727277</v>
      </c>
      <c r="G22" s="6">
        <v>5.218481818181818</v>
      </c>
      <c r="H22" s="6">
        <v>0.3332</v>
      </c>
      <c r="I22" s="6">
        <v>1.3246818181818181</v>
      </c>
      <c r="J22" s="6">
        <v>11.562909090909091</v>
      </c>
      <c r="K22" s="6">
        <v>22.009363636363634</v>
      </c>
      <c r="L22" s="6">
        <v>3.846772727272727</v>
      </c>
      <c r="M22" s="6">
        <v>2.6936363636363638</v>
      </c>
      <c r="N22" s="6">
        <v>1003.7436363636364</v>
      </c>
      <c r="O22" s="6">
        <v>9.4902272727272727</v>
      </c>
      <c r="P22" s="6">
        <v>1.9636363636363636</v>
      </c>
      <c r="Q22" s="6">
        <v>67.026363636363627</v>
      </c>
      <c r="R22" s="6">
        <v>1.9640363636363636</v>
      </c>
      <c r="S22" s="6">
        <v>0.50267272727272727</v>
      </c>
      <c r="T22" s="6">
        <v>0.23838181818181819</v>
      </c>
      <c r="U22" s="6">
        <v>1.7610727272727273</v>
      </c>
      <c r="V22" s="6">
        <v>0.30231818181818182</v>
      </c>
      <c r="W22" s="6">
        <v>1.6656363636363636</v>
      </c>
      <c r="X22" s="6">
        <v>10.781181818181819</v>
      </c>
      <c r="Y22" s="6">
        <v>0.33972727272727277</v>
      </c>
      <c r="Z22" s="6">
        <v>0.91990000000000005</v>
      </c>
      <c r="AA22" s="6">
        <v>0.13076363636363636</v>
      </c>
      <c r="AB22" s="6">
        <v>0.80087272727272729</v>
      </c>
      <c r="AC22" s="6">
        <v>0.13938181818181819</v>
      </c>
      <c r="AD22" s="6">
        <v>13.234800000000002</v>
      </c>
      <c r="AE22" s="6">
        <v>1.5126818181818182</v>
      </c>
      <c r="AF22" s="6">
        <v>3.0423454545454547</v>
      </c>
      <c r="AG22" s="6">
        <v>14.471636363636362</v>
      </c>
      <c r="AH22" s="6">
        <v>0.12714545454545453</v>
      </c>
      <c r="AI22" s="6">
        <v>11.18550909090909</v>
      </c>
      <c r="AJ22" s="6">
        <v>10.083454545454545</v>
      </c>
      <c r="AK22" s="6">
        <v>35.134999999999998</v>
      </c>
      <c r="AL22" s="6">
        <v>34.442181818181815</v>
      </c>
      <c r="AM22" s="6">
        <v>3.3654545454545458E-2</v>
      </c>
      <c r="AN22" s="6">
        <v>1.9427090909090912</v>
      </c>
      <c r="AO22" s="6">
        <v>7.2845909090909089</v>
      </c>
      <c r="AP22" s="6">
        <v>52.864654545454549</v>
      </c>
      <c r="AQ22" s="6">
        <v>1726.7214545454544</v>
      </c>
      <c r="AR22" s="6">
        <v>438.35</v>
      </c>
      <c r="AS22" s="6">
        <v>9.9385909090909088</v>
      </c>
      <c r="AT22" s="6">
        <v>5.8654727272727269</v>
      </c>
      <c r="AW22" s="2">
        <v>30.957724509090909</v>
      </c>
      <c r="AX22" s="2">
        <v>5.7485117363636364</v>
      </c>
      <c r="AY22" s="2">
        <v>0.39999521545454547</v>
      </c>
      <c r="AZ22" s="2">
        <v>2.4942661999999993</v>
      </c>
      <c r="BA22" s="2">
        <v>4.3454749090909095E-9</v>
      </c>
      <c r="BB22" s="2">
        <v>15.650764319999999</v>
      </c>
      <c r="BC22" s="2">
        <v>2.5078751863636364</v>
      </c>
      <c r="BD22" s="2">
        <v>1.5957117181818179</v>
      </c>
      <c r="BE22" s="2">
        <v>17.840510400000003</v>
      </c>
      <c r="BF22" s="2">
        <v>0.29134109454545448</v>
      </c>
      <c r="BG22" s="2">
        <v>77.486700384345482</v>
      </c>
    </row>
    <row r="23" spans="1:59" x14ac:dyDescent="0.25">
      <c r="A23" s="6" t="s">
        <v>126</v>
      </c>
      <c r="B23" s="6">
        <v>5.0038</v>
      </c>
      <c r="C23" s="6">
        <v>74.186000000000007</v>
      </c>
      <c r="D23" s="6">
        <v>878.43999999999994</v>
      </c>
      <c r="E23" s="6">
        <v>7.5950999999999995</v>
      </c>
      <c r="F23" s="6">
        <v>2.5122999999999998</v>
      </c>
      <c r="G23" s="6">
        <v>13.538600000000001</v>
      </c>
      <c r="H23" s="6">
        <v>0.91239999999999999</v>
      </c>
      <c r="I23" s="6">
        <v>3.1185</v>
      </c>
      <c r="J23" s="6">
        <v>38.239000000000004</v>
      </c>
      <c r="K23" s="6">
        <v>69.906000000000006</v>
      </c>
      <c r="L23" s="6">
        <v>14.042</v>
      </c>
      <c r="M23" s="6">
        <v>8.2285000000000021</v>
      </c>
      <c r="N23" s="6">
        <v>490.20999999999992</v>
      </c>
      <c r="O23" s="6">
        <v>27.857999999999997</v>
      </c>
      <c r="P23" s="6">
        <v>5.1945000000000006</v>
      </c>
      <c r="Q23" s="6">
        <v>504.74</v>
      </c>
      <c r="R23" s="6">
        <v>11.466799999999999</v>
      </c>
      <c r="S23" s="6">
        <v>1.2283000000000002</v>
      </c>
      <c r="T23" s="6">
        <v>0.55390000000000006</v>
      </c>
      <c r="U23" s="6">
        <v>4.5345999999999993</v>
      </c>
      <c r="V23" s="6">
        <v>0.73649999999999993</v>
      </c>
      <c r="W23" s="6">
        <v>3.8624999999999998</v>
      </c>
      <c r="X23" s="6">
        <v>27.591000000000001</v>
      </c>
      <c r="Y23" s="6">
        <v>0.84</v>
      </c>
      <c r="Z23" s="6">
        <v>2.3393000000000002</v>
      </c>
      <c r="AA23" s="6">
        <v>0.34179999999999999</v>
      </c>
      <c r="AB23" s="6">
        <v>2.0982000000000003</v>
      </c>
      <c r="AC23" s="6">
        <v>0.37740000000000001</v>
      </c>
      <c r="AD23" s="6">
        <v>3.0341</v>
      </c>
      <c r="AE23" s="6">
        <v>1.7985</v>
      </c>
      <c r="AF23" s="6">
        <v>6.7135999999999996</v>
      </c>
      <c r="AG23" s="6">
        <v>24.965999999999998</v>
      </c>
      <c r="AH23" s="6">
        <v>0.59219999999999995</v>
      </c>
      <c r="AI23" s="6">
        <v>5.7602000000000002</v>
      </c>
      <c r="AJ23" s="6">
        <v>18.285</v>
      </c>
      <c r="AK23" s="6">
        <v>85.424999999999997</v>
      </c>
      <c r="AL23" s="6">
        <v>111.998</v>
      </c>
      <c r="AM23" s="6">
        <v>0.11990000000000001</v>
      </c>
      <c r="AN23" s="6">
        <v>4.3250999999999999</v>
      </c>
      <c r="AO23" s="6">
        <v>19.823000000000004</v>
      </c>
      <c r="AP23" s="6">
        <v>69.434399999999997</v>
      </c>
      <c r="AQ23" s="6">
        <v>905.33199999999999</v>
      </c>
      <c r="AR23" s="6">
        <v>1413.5</v>
      </c>
      <c r="AS23" s="6">
        <v>19.977</v>
      </c>
      <c r="AT23" s="6">
        <v>23.211400000000001</v>
      </c>
      <c r="AW23" s="2">
        <v>53.4072672</v>
      </c>
      <c r="AX23" s="2">
        <v>12.685347199999999</v>
      </c>
      <c r="AY23" s="2">
        <v>0.92312653999999994</v>
      </c>
      <c r="AZ23" s="2">
        <v>5.5751763999999984</v>
      </c>
      <c r="BA23" s="2">
        <v>1.5481487999999998E-8</v>
      </c>
      <c r="BB23" s="2">
        <v>8.05967184</v>
      </c>
      <c r="BC23" s="2">
        <v>2.9817331499999997</v>
      </c>
      <c r="BD23" s="2">
        <v>3.7565450999999999</v>
      </c>
      <c r="BE23" s="2">
        <v>4.0899668</v>
      </c>
      <c r="BF23" s="2">
        <v>1.3569670799999998</v>
      </c>
      <c r="BG23" s="2">
        <v>92.835801325481498</v>
      </c>
    </row>
    <row r="24" spans="1:59" x14ac:dyDescent="0.25">
      <c r="A24" s="6" t="s">
        <v>127</v>
      </c>
      <c r="B24" s="6">
        <v>1.6608363636363639</v>
      </c>
      <c r="C24" s="6">
        <v>28.054000000000002</v>
      </c>
      <c r="D24" s="6">
        <v>766.46454545454549</v>
      </c>
      <c r="E24" s="6">
        <v>3.0678090909090909</v>
      </c>
      <c r="F24" s="6">
        <v>2.5284272727272725</v>
      </c>
      <c r="G24" s="6">
        <v>5.9447181818181818</v>
      </c>
      <c r="H24" s="6">
        <v>0.3856</v>
      </c>
      <c r="I24" s="6">
        <v>1.4128181818181818</v>
      </c>
      <c r="J24" s="6">
        <v>12.985090909090911</v>
      </c>
      <c r="K24" s="6">
        <v>25.407636363636364</v>
      </c>
      <c r="L24" s="6">
        <v>4.302227272727273</v>
      </c>
      <c r="M24" s="6">
        <v>2.9458636363636366</v>
      </c>
      <c r="N24" s="6">
        <v>687.52636363636373</v>
      </c>
      <c r="O24" s="6">
        <v>10.474272727272728</v>
      </c>
      <c r="P24" s="6">
        <v>2.1633636363636368</v>
      </c>
      <c r="Q24" s="6">
        <v>100.72363636363634</v>
      </c>
      <c r="R24" s="6">
        <v>2.7650636363636365</v>
      </c>
      <c r="S24" s="6">
        <v>0.55092727272727282</v>
      </c>
      <c r="T24" s="6">
        <v>0.24541818181818181</v>
      </c>
      <c r="U24" s="6">
        <v>1.9456272727272728</v>
      </c>
      <c r="V24" s="6">
        <v>0.33568181818181819</v>
      </c>
      <c r="W24" s="6">
        <v>1.7793636363636363</v>
      </c>
      <c r="X24" s="6">
        <v>12.555818181818184</v>
      </c>
      <c r="Y24" s="6">
        <v>0.38927272727272727</v>
      </c>
      <c r="Z24" s="6">
        <v>1.1432000000000002</v>
      </c>
      <c r="AA24" s="6">
        <v>0.15083636363636363</v>
      </c>
      <c r="AB24" s="6">
        <v>0.92752727272727264</v>
      </c>
      <c r="AC24" s="6">
        <v>0.16691818181818183</v>
      </c>
      <c r="AD24" s="6">
        <v>16.462399999999999</v>
      </c>
      <c r="AE24" s="6">
        <v>1.1333181818181817</v>
      </c>
      <c r="AF24" s="6">
        <v>4.2038545454545462</v>
      </c>
      <c r="AG24" s="6">
        <v>13.965363636363637</v>
      </c>
      <c r="AH24" s="6">
        <v>0.20425454545454547</v>
      </c>
      <c r="AI24" s="6">
        <v>10.048890909090909</v>
      </c>
      <c r="AJ24" s="6">
        <v>9.4955454545454554</v>
      </c>
      <c r="AK24" s="6">
        <v>32.229999999999997</v>
      </c>
      <c r="AL24" s="6">
        <v>29.713818181818183</v>
      </c>
      <c r="AM24" s="6">
        <v>4.8145454545454547E-2</v>
      </c>
      <c r="AN24" s="6">
        <v>1.8789909090909092</v>
      </c>
      <c r="AO24" s="6">
        <v>10.20290909090909</v>
      </c>
      <c r="AP24" s="6">
        <v>69.659145454545467</v>
      </c>
      <c r="AQ24" s="6">
        <v>989.94254545454555</v>
      </c>
      <c r="AR24" s="6">
        <v>611.15</v>
      </c>
      <c r="AS24" s="6">
        <v>14.743909090909092</v>
      </c>
      <c r="AT24" s="6">
        <v>8.6958272727272714</v>
      </c>
      <c r="AW24" s="2">
        <v>29.874705890909095</v>
      </c>
      <c r="AX24" s="2">
        <v>7.9431831636363652</v>
      </c>
      <c r="AY24" s="2">
        <v>0.41203586454545449</v>
      </c>
      <c r="AZ24" s="2">
        <v>2.4217075999999995</v>
      </c>
      <c r="BA24" s="2">
        <v>6.2165410909090903E-9</v>
      </c>
      <c r="BB24" s="2">
        <v>14.06040816</v>
      </c>
      <c r="BC24" s="2">
        <v>1.8789282136363634</v>
      </c>
      <c r="BD24" s="2">
        <v>1.7018807818181816</v>
      </c>
      <c r="BE24" s="2">
        <v>22.191315199999998</v>
      </c>
      <c r="BF24" s="2">
        <v>0.46802886545454547</v>
      </c>
      <c r="BG24" s="2">
        <v>80.952193746216537</v>
      </c>
    </row>
    <row r="25" spans="1:59" x14ac:dyDescent="0.25">
      <c r="A25" s="6" t="s">
        <v>128</v>
      </c>
      <c r="B25" s="6">
        <v>1.6678727272727272</v>
      </c>
      <c r="C25" s="6">
        <v>61.356999999999999</v>
      </c>
      <c r="D25" s="6">
        <v>1137.7890909090909</v>
      </c>
      <c r="E25" s="6">
        <v>3.1700181818181816</v>
      </c>
      <c r="F25" s="6">
        <v>3.630554545454546</v>
      </c>
      <c r="G25" s="6">
        <v>6.8033363636363644</v>
      </c>
      <c r="H25" s="6">
        <v>0.43029999999999996</v>
      </c>
      <c r="I25" s="6">
        <v>5.6261363636363644</v>
      </c>
      <c r="J25" s="6">
        <v>13.301181818181817</v>
      </c>
      <c r="K25" s="6">
        <v>25.134272727272727</v>
      </c>
      <c r="L25" s="6">
        <v>3.6739545454545453</v>
      </c>
      <c r="M25" s="6">
        <v>3.0002272727272734</v>
      </c>
      <c r="N25" s="6">
        <v>788.54272727272723</v>
      </c>
      <c r="O25" s="6">
        <v>10.565545454545456</v>
      </c>
      <c r="P25" s="6">
        <v>2.197227272727273</v>
      </c>
      <c r="Q25" s="6">
        <v>92.337272727272733</v>
      </c>
      <c r="R25" s="6">
        <v>2.6368272727272726</v>
      </c>
      <c r="S25" s="6">
        <v>0.60905454545454552</v>
      </c>
      <c r="T25" s="6">
        <v>0.26543636363636364</v>
      </c>
      <c r="U25" s="6">
        <v>2.0151545454545454</v>
      </c>
      <c r="V25" s="6">
        <v>0.35036363636363632</v>
      </c>
      <c r="W25" s="6">
        <v>1.8762272727272726</v>
      </c>
      <c r="X25" s="6">
        <v>13.455636363636366</v>
      </c>
      <c r="Y25" s="6">
        <v>0.4055454545454546</v>
      </c>
      <c r="Z25" s="6">
        <v>1.1311000000000002</v>
      </c>
      <c r="AA25" s="6">
        <v>0.16087272727272728</v>
      </c>
      <c r="AB25" s="6">
        <v>0.97785454545454542</v>
      </c>
      <c r="AC25" s="6">
        <v>0.17093636363636361</v>
      </c>
      <c r="AD25" s="6">
        <v>10.4612</v>
      </c>
      <c r="AE25" s="6">
        <v>1.8216363636363637</v>
      </c>
      <c r="AF25" s="6">
        <v>4.0751090909090912</v>
      </c>
      <c r="AG25" s="6">
        <v>14.419727272727274</v>
      </c>
      <c r="AH25" s="6">
        <v>3.228809090909091</v>
      </c>
      <c r="AI25" s="6">
        <v>9.9805818181818182</v>
      </c>
      <c r="AJ25" s="6">
        <v>9.87559090909091</v>
      </c>
      <c r="AK25" s="6">
        <v>34.405000000000001</v>
      </c>
      <c r="AL25" s="6">
        <v>37.654636363636364</v>
      </c>
      <c r="AM25" s="6">
        <v>5.1890909090909099E-2</v>
      </c>
      <c r="AN25" s="6">
        <v>2.0738818181818184</v>
      </c>
      <c r="AO25" s="6">
        <v>9.3433181818181819</v>
      </c>
      <c r="AP25" s="6">
        <v>60.808890909090913</v>
      </c>
      <c r="AQ25" s="6">
        <v>1115.2530909090908</v>
      </c>
      <c r="AR25" s="6">
        <v>672.65000000000009</v>
      </c>
      <c r="AS25" s="6">
        <v>19.540818181818182</v>
      </c>
      <c r="AT25" s="6">
        <v>7.4177545454545459</v>
      </c>
      <c r="AW25" s="2">
        <v>30.846680581818188</v>
      </c>
      <c r="AX25" s="2">
        <v>7.6999186272727274</v>
      </c>
      <c r="AY25" s="2">
        <v>0.43974148909090904</v>
      </c>
      <c r="AZ25" s="2">
        <v>2.6742475499999996</v>
      </c>
      <c r="BA25" s="2">
        <v>6.700154181818183E-9</v>
      </c>
      <c r="BB25" s="2">
        <v>13.96483008</v>
      </c>
      <c r="BC25" s="2">
        <v>3.0200909272727272</v>
      </c>
      <c r="BD25" s="2">
        <v>6.7772438636363637</v>
      </c>
      <c r="BE25" s="2">
        <v>14.101697600000001</v>
      </c>
      <c r="BF25" s="2">
        <v>7.3984931509090908</v>
      </c>
      <c r="BG25" s="2">
        <v>86.92294387670016</v>
      </c>
    </row>
    <row r="26" spans="1:59" x14ac:dyDescent="0.25">
      <c r="A26" s="6" t="s">
        <v>129</v>
      </c>
      <c r="B26" s="6">
        <v>1.7584090909090908</v>
      </c>
      <c r="C26" s="6">
        <v>31.37</v>
      </c>
      <c r="D26" s="6">
        <v>578.06363636363642</v>
      </c>
      <c r="E26" s="6">
        <v>2.9077272727272727</v>
      </c>
      <c r="F26" s="6">
        <v>5.749681818181819</v>
      </c>
      <c r="G26" s="6">
        <v>5.4964545454545455</v>
      </c>
      <c r="H26" s="6">
        <v>0.38100000000000001</v>
      </c>
      <c r="I26" s="6">
        <v>1.5999545454545454</v>
      </c>
      <c r="J26" s="6">
        <v>11.002272727272731</v>
      </c>
      <c r="K26" s="6">
        <v>21.075909090909089</v>
      </c>
      <c r="L26" s="6">
        <v>9.72068181818182</v>
      </c>
      <c r="M26" s="6">
        <v>2.5340909090909092</v>
      </c>
      <c r="N26" s="6">
        <v>1246.409090909091</v>
      </c>
      <c r="O26" s="6">
        <v>9.0618181818181824</v>
      </c>
      <c r="P26" s="6">
        <v>1.9135909090909091</v>
      </c>
      <c r="Q26" s="6">
        <v>68.435909090909092</v>
      </c>
      <c r="R26" s="6">
        <v>1.977590909090909</v>
      </c>
      <c r="S26" s="6">
        <v>0.5191818181818183</v>
      </c>
      <c r="T26" s="6">
        <v>0.26095454545454544</v>
      </c>
      <c r="U26" s="6">
        <v>1.8041818181818183</v>
      </c>
      <c r="V26" s="6">
        <v>0.30354545454545456</v>
      </c>
      <c r="W26" s="6">
        <v>1.5570909090909091</v>
      </c>
      <c r="X26" s="6">
        <v>11.185454545454546</v>
      </c>
      <c r="Y26" s="6">
        <v>0.33981818181818185</v>
      </c>
      <c r="Z26" s="6">
        <v>0.95899999999999985</v>
      </c>
      <c r="AA26" s="6">
        <v>0.12990909090909092</v>
      </c>
      <c r="AB26" s="6">
        <v>0.80818181818181822</v>
      </c>
      <c r="AC26" s="6">
        <v>0.13895454545454547</v>
      </c>
      <c r="AD26" s="6">
        <v>9.5815000000000001</v>
      </c>
      <c r="AE26" s="6">
        <v>2.4524545454545454</v>
      </c>
      <c r="AF26" s="6">
        <v>3.5088636363636363</v>
      </c>
      <c r="AG26" s="6">
        <v>15.744090909090911</v>
      </c>
      <c r="AH26" s="6">
        <v>0.21636363636363637</v>
      </c>
      <c r="AI26" s="6">
        <v>15.617272727272727</v>
      </c>
      <c r="AJ26" s="6">
        <v>10.833636363636364</v>
      </c>
      <c r="AK26" s="6">
        <v>39.424999999999997</v>
      </c>
      <c r="AL26" s="6">
        <v>44.110454545454552</v>
      </c>
      <c r="AM26" s="6">
        <v>3.9136363636363636E-2</v>
      </c>
      <c r="AN26" s="6">
        <v>2.3132727272727274</v>
      </c>
      <c r="AO26" s="6">
        <v>9.0022272727272732</v>
      </c>
      <c r="AP26" s="6">
        <v>185.81863636363636</v>
      </c>
      <c r="AQ26" s="6">
        <v>2138.2636363636366</v>
      </c>
      <c r="AR26" s="6">
        <v>885.45</v>
      </c>
      <c r="AS26" s="6">
        <v>12.107727272727272</v>
      </c>
      <c r="AT26" s="6">
        <v>17.128181818181819</v>
      </c>
      <c r="AW26" s="2">
        <v>33.679759272727281</v>
      </c>
      <c r="AX26" s="2">
        <v>6.6299978409090903</v>
      </c>
      <c r="AY26" s="2">
        <v>0.43825536363636358</v>
      </c>
      <c r="AZ26" s="2">
        <v>2.9640959999999996</v>
      </c>
      <c r="BA26" s="2">
        <v>5.0532872727272725E-9</v>
      </c>
      <c r="BB26" s="2">
        <v>21.851687999999999</v>
      </c>
      <c r="BC26" s="2">
        <v>4.0659243909090907</v>
      </c>
      <c r="BD26" s="2">
        <v>1.9273052454545452</v>
      </c>
      <c r="BE26" s="2">
        <v>12.915862000000001</v>
      </c>
      <c r="BF26" s="2">
        <v>0.49577563636363636</v>
      </c>
      <c r="BG26" s="2">
        <v>84.968663755053299</v>
      </c>
    </row>
    <row r="27" spans="1:59" x14ac:dyDescent="0.25">
      <c r="A27" s="6" t="s">
        <v>130</v>
      </c>
      <c r="B27" s="6">
        <v>1.4759454545454547</v>
      </c>
      <c r="C27" s="6">
        <v>35.472999999999999</v>
      </c>
      <c r="D27" s="6">
        <v>717.18818181818187</v>
      </c>
      <c r="E27" s="6">
        <v>3.2384363636363638</v>
      </c>
      <c r="F27" s="6">
        <v>1.7493090909090909</v>
      </c>
      <c r="G27" s="6">
        <v>6.5340727272727266</v>
      </c>
      <c r="H27" s="6">
        <v>0.42469999999999997</v>
      </c>
      <c r="I27" s="6">
        <v>2.9097727272727276</v>
      </c>
      <c r="J27" s="6">
        <v>13.253363636363638</v>
      </c>
      <c r="K27" s="6">
        <v>25.667545454545454</v>
      </c>
      <c r="L27" s="6">
        <v>3.6889090909090907</v>
      </c>
      <c r="M27" s="6">
        <v>3.053954545454546</v>
      </c>
      <c r="N27" s="6">
        <v>569.32545454545459</v>
      </c>
      <c r="O27" s="6">
        <v>10.703090909090909</v>
      </c>
      <c r="P27" s="6">
        <v>2.2719545454545456</v>
      </c>
      <c r="Q27" s="6">
        <v>81.804545454545462</v>
      </c>
      <c r="R27" s="6">
        <v>2.3668545454545455</v>
      </c>
      <c r="S27" s="6">
        <v>0.57630909090909088</v>
      </c>
      <c r="T27" s="6">
        <v>0.30297272727272728</v>
      </c>
      <c r="U27" s="6">
        <v>2.0637090909090912</v>
      </c>
      <c r="V27" s="6">
        <v>0.36422727272727273</v>
      </c>
      <c r="W27" s="6">
        <v>1.9109545454545454</v>
      </c>
      <c r="X27" s="6">
        <v>13.76027272727273</v>
      </c>
      <c r="Y27" s="6">
        <v>0.41659090909090907</v>
      </c>
      <c r="Z27" s="6">
        <v>1.2174</v>
      </c>
      <c r="AA27" s="6">
        <v>0.16294545454545456</v>
      </c>
      <c r="AB27" s="6">
        <v>0.97300909090909082</v>
      </c>
      <c r="AC27" s="6">
        <v>0.17447272727272725</v>
      </c>
      <c r="AD27" s="6">
        <v>12.1988</v>
      </c>
      <c r="AE27" s="6">
        <v>1.5612727272727274</v>
      </c>
      <c r="AF27" s="6">
        <v>3.8546181818181817</v>
      </c>
      <c r="AG27" s="6">
        <v>13.533454545454546</v>
      </c>
      <c r="AH27" s="6">
        <v>1.8474181818181818</v>
      </c>
      <c r="AI27" s="6">
        <v>10.303963636363637</v>
      </c>
      <c r="AJ27" s="6">
        <v>9.6846818181818204</v>
      </c>
      <c r="AK27" s="6">
        <v>34.384999999999998</v>
      </c>
      <c r="AL27" s="6">
        <v>44.581272727272726</v>
      </c>
      <c r="AM27" s="6">
        <v>6.088181818181819E-2</v>
      </c>
      <c r="AN27" s="6">
        <v>2.1156636363636361</v>
      </c>
      <c r="AO27" s="6">
        <v>13.712636363636364</v>
      </c>
      <c r="AP27" s="6">
        <v>162.0233818181818</v>
      </c>
      <c r="AQ27" s="6">
        <v>1051.7741818181819</v>
      </c>
      <c r="AR27" s="6">
        <v>1259.5</v>
      </c>
      <c r="AS27" s="6">
        <v>13.944636363636363</v>
      </c>
      <c r="AT27" s="6">
        <v>5.1891090909090911</v>
      </c>
      <c r="AW27" s="2">
        <v>28.950765963636368</v>
      </c>
      <c r="AX27" s="2">
        <v>7.2833010545454542</v>
      </c>
      <c r="AY27" s="2">
        <v>0.46179073818181821</v>
      </c>
      <c r="AZ27" s="2">
        <v>2.7341984499999992</v>
      </c>
      <c r="BA27" s="2">
        <v>7.8610603636363638E-9</v>
      </c>
      <c r="BB27" s="2">
        <v>14.41730592</v>
      </c>
      <c r="BC27" s="2">
        <v>2.5884340545454547</v>
      </c>
      <c r="BD27" s="2">
        <v>3.5051122272727273</v>
      </c>
      <c r="BE27" s="2">
        <v>16.443982400000003</v>
      </c>
      <c r="BF27" s="2">
        <v>4.2331740218181819</v>
      </c>
      <c r="BG27" s="2">
        <v>80.61806483786107</v>
      </c>
    </row>
    <row r="28" spans="1:59" x14ac:dyDescent="0.25">
      <c r="A28" s="6" t="s">
        <v>131</v>
      </c>
      <c r="B28" s="6">
        <v>1.086981818181818</v>
      </c>
      <c r="C28" s="6">
        <v>30.315999999999999</v>
      </c>
      <c r="D28" s="6">
        <v>1501.0127272727273</v>
      </c>
      <c r="E28" s="6">
        <v>2.9296454545454544</v>
      </c>
      <c r="F28" s="6">
        <v>3.1299363636363635</v>
      </c>
      <c r="G28" s="6">
        <v>6.0371909090909091</v>
      </c>
      <c r="H28" s="6">
        <v>0.38439999999999996</v>
      </c>
      <c r="I28" s="6">
        <v>2.739590909090909</v>
      </c>
      <c r="J28" s="6">
        <v>11.959454545454546</v>
      </c>
      <c r="K28" s="6">
        <v>22.309181818181813</v>
      </c>
      <c r="L28" s="6">
        <v>2.7521363636363634</v>
      </c>
      <c r="M28" s="6">
        <v>2.7553181818181818</v>
      </c>
      <c r="N28" s="6">
        <v>913.0918181818181</v>
      </c>
      <c r="O28" s="6">
        <v>9.6413636363636357</v>
      </c>
      <c r="P28" s="6">
        <v>2.0718181818181822</v>
      </c>
      <c r="Q28" s="6">
        <v>79.118181818181824</v>
      </c>
      <c r="R28" s="6">
        <v>2.263618181818182</v>
      </c>
      <c r="S28" s="6">
        <v>0.59743636363636365</v>
      </c>
      <c r="T28" s="6">
        <v>0.23499090909090908</v>
      </c>
      <c r="U28" s="6">
        <v>1.9037363636363638</v>
      </c>
      <c r="V28" s="6">
        <v>0.33090909090909093</v>
      </c>
      <c r="W28" s="6">
        <v>1.7853181818181818</v>
      </c>
      <c r="X28" s="6">
        <v>12.440090909090911</v>
      </c>
      <c r="Y28" s="6">
        <v>0.37036363636363634</v>
      </c>
      <c r="Z28" s="6">
        <v>1.0407999999999999</v>
      </c>
      <c r="AA28" s="6">
        <v>0.14748181818181819</v>
      </c>
      <c r="AB28" s="6">
        <v>0.89683636363636365</v>
      </c>
      <c r="AC28" s="6">
        <v>0.1549909090909091</v>
      </c>
      <c r="AD28" s="6">
        <v>12.887599999999999</v>
      </c>
      <c r="AE28" s="6">
        <v>1.6775909090909091</v>
      </c>
      <c r="AF28" s="6">
        <v>3.4133727272727277</v>
      </c>
      <c r="AG28" s="6">
        <v>14.337818181818182</v>
      </c>
      <c r="AH28" s="6">
        <v>0.73797272727272722</v>
      </c>
      <c r="AI28" s="6">
        <v>11.720654545454543</v>
      </c>
      <c r="AJ28" s="6">
        <v>9.6127272727272732</v>
      </c>
      <c r="AK28" s="6">
        <v>27.794999999999995</v>
      </c>
      <c r="AL28" s="6">
        <v>43.287090909090907</v>
      </c>
      <c r="AM28" s="6">
        <v>4.9127272727272728E-2</v>
      </c>
      <c r="AN28" s="6">
        <v>1.7875545454545454</v>
      </c>
      <c r="AO28" s="6">
        <v>7.9915454545454541</v>
      </c>
      <c r="AP28" s="6">
        <v>41.828127272727272</v>
      </c>
      <c r="AQ28" s="6">
        <v>1333.2847272727272</v>
      </c>
      <c r="AR28" s="6">
        <v>807.3</v>
      </c>
      <c r="AS28" s="6">
        <v>23.061545454545453</v>
      </c>
      <c r="AT28" s="6">
        <v>2.7200363636363636</v>
      </c>
      <c r="AW28" s="2">
        <v>30.671460654545459</v>
      </c>
      <c r="AX28" s="2">
        <v>6.4495677681818186</v>
      </c>
      <c r="AY28" s="2">
        <v>0.39274656272727271</v>
      </c>
      <c r="AZ28" s="2">
        <v>2.3010338999999997</v>
      </c>
      <c r="BA28" s="2">
        <v>6.3433134545454542E-9</v>
      </c>
      <c r="BB28" s="2">
        <v>16.399539839999996</v>
      </c>
      <c r="BC28" s="2">
        <v>2.781277968181818</v>
      </c>
      <c r="BD28" s="2">
        <v>3.3001112090909088</v>
      </c>
      <c r="BE28" s="2">
        <v>17.372484799999999</v>
      </c>
      <c r="BF28" s="2">
        <v>1.690990707272727</v>
      </c>
      <c r="BG28" s="2">
        <v>81.359213416343323</v>
      </c>
    </row>
    <row r="29" spans="1:59" x14ac:dyDescent="0.25">
      <c r="A29" s="6" t="s">
        <v>132</v>
      </c>
      <c r="B29" s="6">
        <v>0.63701818181818182</v>
      </c>
      <c r="C29" s="6">
        <v>15.979000000000003</v>
      </c>
      <c r="D29" s="6">
        <v>640.18727272727267</v>
      </c>
      <c r="E29" s="6">
        <v>2.1373545454545453</v>
      </c>
      <c r="F29" s="6">
        <v>5.2525636363636368</v>
      </c>
      <c r="G29" s="6">
        <v>3.252809090909091</v>
      </c>
      <c r="H29" s="6">
        <v>0.20309999999999997</v>
      </c>
      <c r="I29" s="6">
        <v>1.168409090909091</v>
      </c>
      <c r="J29" s="6">
        <v>6.2905454545454553</v>
      </c>
      <c r="K29" s="6">
        <v>11.785818181818181</v>
      </c>
      <c r="L29" s="6">
        <v>2.3548636363636364</v>
      </c>
      <c r="M29" s="6">
        <v>1.4241818181818184</v>
      </c>
      <c r="N29" s="6">
        <v>1242.1581818181819</v>
      </c>
      <c r="O29" s="6">
        <v>4.9731363636363639</v>
      </c>
      <c r="P29" s="6">
        <v>1.0376818181818181</v>
      </c>
      <c r="Q29" s="6">
        <v>53.166818181818179</v>
      </c>
      <c r="R29" s="6">
        <v>1.6173818181818183</v>
      </c>
      <c r="S29" s="6">
        <v>0.29656363636363642</v>
      </c>
      <c r="T29" s="6">
        <v>0.1475090909090909</v>
      </c>
      <c r="U29" s="6">
        <v>0.94676363636363647</v>
      </c>
      <c r="V29" s="6">
        <v>0.15659090909090909</v>
      </c>
      <c r="W29" s="6">
        <v>0.94418181818181812</v>
      </c>
      <c r="X29" s="6">
        <v>6.055409090909091</v>
      </c>
      <c r="Y29" s="6">
        <v>0.18463636363636363</v>
      </c>
      <c r="Z29" s="6">
        <v>0.53469999999999995</v>
      </c>
      <c r="AA29" s="6">
        <v>7.2518181818181815E-2</v>
      </c>
      <c r="AB29" s="6">
        <v>0.44866363636363638</v>
      </c>
      <c r="AC29" s="6">
        <v>7.7009090909090902E-2</v>
      </c>
      <c r="AD29" s="6">
        <v>15.856400000000001</v>
      </c>
      <c r="AE29" s="6">
        <v>1.8489090909090908</v>
      </c>
      <c r="AF29" s="6">
        <v>1.5611272727272729</v>
      </c>
      <c r="AG29" s="6">
        <v>9.6886818181818182</v>
      </c>
      <c r="AH29" s="6">
        <v>0.11502727272727273</v>
      </c>
      <c r="AI29" s="6">
        <v>15.672345454545455</v>
      </c>
      <c r="AJ29" s="6">
        <v>6.3822727272727269</v>
      </c>
      <c r="AK29" s="6">
        <v>12.224999999999996</v>
      </c>
      <c r="AL29" s="6">
        <v>20.307909090909092</v>
      </c>
      <c r="AM29" s="6">
        <v>1.9872727272727275E-2</v>
      </c>
      <c r="AN29" s="6">
        <v>1.0909454545454544</v>
      </c>
      <c r="AO29" s="6">
        <v>5.197454545454546</v>
      </c>
      <c r="AP29" s="6">
        <v>77.962872727272725</v>
      </c>
      <c r="AQ29" s="6">
        <v>1991.2952727272727</v>
      </c>
      <c r="AR29" s="6">
        <v>521.45000000000005</v>
      </c>
      <c r="AS29" s="6">
        <v>10.773454545454543</v>
      </c>
      <c r="AT29" s="6">
        <v>2.5059636363636359</v>
      </c>
      <c r="AW29" s="2">
        <v>20.726028145454549</v>
      </c>
      <c r="AX29" s="2">
        <v>2.949749981818182</v>
      </c>
      <c r="AY29" s="2">
        <v>0.25030598727272724</v>
      </c>
      <c r="AZ29" s="2">
        <v>1.3699938499999997</v>
      </c>
      <c r="BA29" s="2">
        <v>2.5659665454545455E-9</v>
      </c>
      <c r="BB29" s="2">
        <v>21.928745760000002</v>
      </c>
      <c r="BC29" s="2">
        <v>3.0653063818181816</v>
      </c>
      <c r="BD29" s="2">
        <v>1.4074655909090907</v>
      </c>
      <c r="BE29" s="2">
        <v>21.374427200000003</v>
      </c>
      <c r="BF29" s="2">
        <v>0.26357349272727271</v>
      </c>
      <c r="BG29" s="2">
        <v>73.335596392565975</v>
      </c>
    </row>
    <row r="30" spans="1:59" x14ac:dyDescent="0.25">
      <c r="A30" s="6" t="s">
        <v>133</v>
      </c>
      <c r="B30" s="6">
        <v>0.75755454545454537</v>
      </c>
      <c r="C30" s="6">
        <v>16.251999999999999</v>
      </c>
      <c r="D30" s="6">
        <v>608.01181818181817</v>
      </c>
      <c r="E30" s="6">
        <v>1.8460636363636365</v>
      </c>
      <c r="F30" s="6">
        <v>5.0306909090909091</v>
      </c>
      <c r="G30" s="6">
        <v>3.080427272727273</v>
      </c>
      <c r="H30" s="6">
        <v>0.19029999999999997</v>
      </c>
      <c r="I30" s="6">
        <v>1.1522272727272729</v>
      </c>
      <c r="J30" s="6">
        <v>5.822136363636365</v>
      </c>
      <c r="K30" s="6">
        <v>11.072454545454542</v>
      </c>
      <c r="L30" s="6">
        <v>2.8655909090909093</v>
      </c>
      <c r="M30" s="6">
        <v>1.307545454545455</v>
      </c>
      <c r="N30" s="6">
        <v>1175.5745454545454</v>
      </c>
      <c r="O30" s="6">
        <v>4.582409090909092</v>
      </c>
      <c r="P30" s="6">
        <v>0.9845454545454545</v>
      </c>
      <c r="Q30" s="6">
        <v>46.110454545454544</v>
      </c>
      <c r="R30" s="6">
        <v>1.4366454545454543</v>
      </c>
      <c r="S30" s="6">
        <v>0.27969090909090916</v>
      </c>
      <c r="T30" s="6">
        <v>0.14402727272727273</v>
      </c>
      <c r="U30" s="6">
        <v>0.89429090909090914</v>
      </c>
      <c r="V30" s="6">
        <v>0.15377272727272728</v>
      </c>
      <c r="W30" s="6">
        <v>0.79654545454545456</v>
      </c>
      <c r="X30" s="6">
        <v>5.7272272727272737</v>
      </c>
      <c r="Y30" s="6">
        <v>0.17840909090909093</v>
      </c>
      <c r="Z30" s="6">
        <v>0.49359999999999998</v>
      </c>
      <c r="AA30" s="6">
        <v>6.9054545454545466E-2</v>
      </c>
      <c r="AB30" s="6">
        <v>0.42549090909090909</v>
      </c>
      <c r="AC30" s="6">
        <v>7.6027272727272721E-2</v>
      </c>
      <c r="AD30" s="6">
        <v>16.495200000000001</v>
      </c>
      <c r="AE30" s="6">
        <v>1.7332272727272726</v>
      </c>
      <c r="AF30" s="6">
        <v>1.4738818181818183</v>
      </c>
      <c r="AG30" s="6">
        <v>9.1720454545454544</v>
      </c>
      <c r="AH30" s="6">
        <v>0.10708181818181818</v>
      </c>
      <c r="AI30" s="6">
        <v>14.749036363636362</v>
      </c>
      <c r="AJ30" s="6">
        <v>6.0238181818181822</v>
      </c>
      <c r="AK30" s="6">
        <v>10.694999999999997</v>
      </c>
      <c r="AL30" s="6">
        <v>18.328727272727271</v>
      </c>
      <c r="AM30" s="6">
        <v>1.7618181818181821E-2</v>
      </c>
      <c r="AN30" s="6">
        <v>1.0263363636363636</v>
      </c>
      <c r="AO30" s="6">
        <v>5.1653636363636357</v>
      </c>
      <c r="AP30" s="6">
        <v>79.992618181818187</v>
      </c>
      <c r="AQ30" s="6">
        <v>2251.8058181818183</v>
      </c>
      <c r="AR30" s="6">
        <v>672.8</v>
      </c>
      <c r="AS30" s="6">
        <v>10.310363636363634</v>
      </c>
      <c r="AT30" s="6">
        <v>5.9418909090909091</v>
      </c>
      <c r="AW30" s="2">
        <v>19.620839636363637</v>
      </c>
      <c r="AX30" s="2">
        <v>2.7848996954545457</v>
      </c>
      <c r="AY30" s="2">
        <v>0.24381556181818179</v>
      </c>
      <c r="AZ30" s="2">
        <v>1.2816112999999996</v>
      </c>
      <c r="BA30" s="2">
        <v>2.2748596363636369E-9</v>
      </c>
      <c r="BB30" s="2">
        <v>20.636851679999999</v>
      </c>
      <c r="BC30" s="2">
        <v>2.873517495454545</v>
      </c>
      <c r="BD30" s="2">
        <v>1.3879729727272727</v>
      </c>
      <c r="BE30" s="2">
        <v>22.235529600000003</v>
      </c>
      <c r="BF30" s="2">
        <v>0.24536727818181817</v>
      </c>
      <c r="BG30" s="2">
        <v>71.310405222274866</v>
      </c>
    </row>
    <row r="31" spans="1:59" x14ac:dyDescent="0.25">
      <c r="A31" s="6" t="s">
        <v>134</v>
      </c>
      <c r="B31" s="6">
        <v>0.7020909090909091</v>
      </c>
      <c r="C31" s="6">
        <v>16.800000000000004</v>
      </c>
      <c r="D31" s="6">
        <v>753.73636363636365</v>
      </c>
      <c r="E31" s="6">
        <v>1.905272727272727</v>
      </c>
      <c r="F31" s="6">
        <v>5.3023181818181815</v>
      </c>
      <c r="G31" s="6">
        <v>3.392045454545455</v>
      </c>
      <c r="H31" s="6">
        <v>0.21099999999999999</v>
      </c>
      <c r="I31" s="6">
        <v>1.2140454545454544</v>
      </c>
      <c r="J31" s="6">
        <v>6.4072272727272743</v>
      </c>
      <c r="K31" s="6">
        <v>12.029090909090908</v>
      </c>
      <c r="L31" s="6">
        <v>2.5613181818181814</v>
      </c>
      <c r="M31" s="6">
        <v>1.4304090909090912</v>
      </c>
      <c r="N31" s="6">
        <v>1273.4909090909091</v>
      </c>
      <c r="O31" s="6">
        <v>4.956681818181818</v>
      </c>
      <c r="P31" s="6">
        <v>1.022909090909091</v>
      </c>
      <c r="Q31" s="6">
        <v>49.959090909090911</v>
      </c>
      <c r="R31" s="6">
        <v>1.4854090909090907</v>
      </c>
      <c r="S31" s="6">
        <v>0.29681818181818187</v>
      </c>
      <c r="T31" s="6">
        <v>0.15654545454545454</v>
      </c>
      <c r="U31" s="6">
        <v>0.98831818181818176</v>
      </c>
      <c r="V31" s="6">
        <v>0.16245454545454546</v>
      </c>
      <c r="W31" s="6">
        <v>0.85390909090909084</v>
      </c>
      <c r="X31" s="6">
        <v>6.2630454545454555</v>
      </c>
      <c r="Y31" s="6">
        <v>0.19068181818181817</v>
      </c>
      <c r="Z31" s="6">
        <v>0.53649999999999998</v>
      </c>
      <c r="AA31" s="6">
        <v>7.7090909090909085E-2</v>
      </c>
      <c r="AB31" s="6">
        <v>0.44781818181818184</v>
      </c>
      <c r="AC31" s="6">
        <v>8.1045454545454546E-2</v>
      </c>
      <c r="AD31" s="6">
        <v>15.999000000000001</v>
      </c>
      <c r="AE31" s="6">
        <v>1.8800454545454544</v>
      </c>
      <c r="AF31" s="6">
        <v>1.6121363636363637</v>
      </c>
      <c r="AG31" s="6">
        <v>10.02290909090909</v>
      </c>
      <c r="AH31" s="6">
        <v>0.11913636363636364</v>
      </c>
      <c r="AI31" s="6">
        <v>16.020727272727271</v>
      </c>
      <c r="AJ31" s="6">
        <v>6.5453636363636374</v>
      </c>
      <c r="AK31" s="6">
        <v>12.574999999999996</v>
      </c>
      <c r="AL31" s="6">
        <v>30.234545454545451</v>
      </c>
      <c r="AM31" s="6">
        <v>2.0363636363636365E-2</v>
      </c>
      <c r="AN31" s="6">
        <v>1.1467272727272728</v>
      </c>
      <c r="AO31" s="6">
        <v>5.6382727272727271</v>
      </c>
      <c r="AP31" s="6">
        <v>103.19236363636364</v>
      </c>
      <c r="AQ31" s="6">
        <v>1918.3163636363636</v>
      </c>
      <c r="AR31" s="6">
        <v>592.20000000000005</v>
      </c>
      <c r="AS31" s="6">
        <v>12.577272727272728</v>
      </c>
      <c r="AT31" s="6">
        <v>5.3188181818181821</v>
      </c>
      <c r="AW31" s="2">
        <v>21.441007127272727</v>
      </c>
      <c r="AX31" s="2">
        <v>3.0461316590909093</v>
      </c>
      <c r="AY31" s="2">
        <v>0.26568283636363638</v>
      </c>
      <c r="AZ31" s="2">
        <v>1.4383069999999993</v>
      </c>
      <c r="BA31" s="2">
        <v>2.629352727272727E-9</v>
      </c>
      <c r="BB31" s="2">
        <v>22.416201599999997</v>
      </c>
      <c r="BC31" s="2">
        <v>3.1169273590909086</v>
      </c>
      <c r="BD31" s="2">
        <v>1.4624391545454543</v>
      </c>
      <c r="BE31" s="2">
        <v>21.566652000000001</v>
      </c>
      <c r="BF31" s="2">
        <v>0.2729890636363636</v>
      </c>
      <c r="BG31" s="2">
        <v>75.026337802629342</v>
      </c>
    </row>
    <row r="32" spans="1:59" x14ac:dyDescent="0.25">
      <c r="A32" s="6" t="s">
        <v>135</v>
      </c>
      <c r="B32" s="6">
        <v>4.6361272727272729</v>
      </c>
      <c r="C32" s="6">
        <v>85.873000000000019</v>
      </c>
      <c r="D32" s="6">
        <v>742.8609090909091</v>
      </c>
      <c r="E32" s="6">
        <v>6.6769818181818179</v>
      </c>
      <c r="F32" s="6">
        <v>2.4624454545454548</v>
      </c>
      <c r="G32" s="6">
        <v>12.214163636363637</v>
      </c>
      <c r="H32" s="6">
        <v>0.81020000000000003</v>
      </c>
      <c r="I32" s="6">
        <v>6.3178636363636365</v>
      </c>
      <c r="J32" s="6">
        <v>26.123818181818184</v>
      </c>
      <c r="K32" s="6">
        <v>48.015727272727275</v>
      </c>
      <c r="L32" s="6">
        <v>15.530545454545456</v>
      </c>
      <c r="M32" s="6">
        <v>5.8697727272727267</v>
      </c>
      <c r="N32" s="6">
        <v>409.55727272727268</v>
      </c>
      <c r="O32" s="6">
        <v>20.344454545454546</v>
      </c>
      <c r="P32" s="6">
        <v>4.3022727272727277</v>
      </c>
      <c r="Q32" s="6">
        <v>276.74272727272728</v>
      </c>
      <c r="R32" s="6">
        <v>6.3586727272727268</v>
      </c>
      <c r="S32" s="6">
        <v>1.0084454545454546</v>
      </c>
      <c r="T32" s="6">
        <v>0.44606363636363633</v>
      </c>
      <c r="U32" s="6">
        <v>3.9203454545454548</v>
      </c>
      <c r="V32" s="6">
        <v>0.67013636363636375</v>
      </c>
      <c r="W32" s="6">
        <v>3.5332727272727276</v>
      </c>
      <c r="X32" s="6">
        <v>25.959363636363637</v>
      </c>
      <c r="Y32" s="6">
        <v>0.78295454545454546</v>
      </c>
      <c r="Z32" s="6">
        <v>2.0964</v>
      </c>
      <c r="AA32" s="6">
        <v>0.30112727272727274</v>
      </c>
      <c r="AB32" s="6">
        <v>1.8306454545454545</v>
      </c>
      <c r="AC32" s="6">
        <v>0.3335636363636364</v>
      </c>
      <c r="AD32" s="6">
        <v>4.0307999999999993</v>
      </c>
      <c r="AE32" s="6">
        <v>2.2043636363636363</v>
      </c>
      <c r="AF32" s="6">
        <v>5.5738909090909097</v>
      </c>
      <c r="AG32" s="6">
        <v>21.69527272727273</v>
      </c>
      <c r="AH32" s="6">
        <v>2.5351909090909093</v>
      </c>
      <c r="AI32" s="6">
        <v>6.3274181818181816</v>
      </c>
      <c r="AJ32" s="6">
        <v>15.915909090909089</v>
      </c>
      <c r="AK32" s="6">
        <v>65.889999999999986</v>
      </c>
      <c r="AL32" s="6">
        <v>52.785363636363634</v>
      </c>
      <c r="AM32" s="6">
        <v>0.11060909090909091</v>
      </c>
      <c r="AN32" s="6">
        <v>3.7161181818181817</v>
      </c>
      <c r="AO32" s="6">
        <v>18.142181818181818</v>
      </c>
      <c r="AP32" s="6">
        <v>53.012109090909085</v>
      </c>
      <c r="AQ32" s="6">
        <v>709.82690909090911</v>
      </c>
      <c r="AR32" s="6">
        <v>1891.5</v>
      </c>
      <c r="AS32" s="6">
        <v>17.439181818181819</v>
      </c>
      <c r="AT32" s="6">
        <v>12.981745454545456</v>
      </c>
      <c r="AW32" s="2">
        <v>46.410527418181829</v>
      </c>
      <c r="AX32" s="2">
        <v>10.531866872727274</v>
      </c>
      <c r="AY32" s="2">
        <v>0.74377546090909086</v>
      </c>
      <c r="AZ32" s="2">
        <v>4.7771604499999993</v>
      </c>
      <c r="BA32" s="2">
        <v>1.4281845818181818E-8</v>
      </c>
      <c r="BB32" s="2">
        <v>8.85332352</v>
      </c>
      <c r="BC32" s="2">
        <v>3.6546144727272725</v>
      </c>
      <c r="BD32" s="2">
        <v>7.6104985363636359</v>
      </c>
      <c r="BE32" s="2">
        <v>5.4335183999999996</v>
      </c>
      <c r="BF32" s="2">
        <v>5.809136449090909</v>
      </c>
      <c r="BG32" s="2">
        <v>93.824421594281858</v>
      </c>
    </row>
    <row r="33" spans="1:59" x14ac:dyDescent="0.25">
      <c r="A33" s="6" t="s">
        <v>136</v>
      </c>
      <c r="B33" s="6">
        <v>3.7036636363636362</v>
      </c>
      <c r="C33" s="6">
        <v>43.945999999999998</v>
      </c>
      <c r="D33" s="6">
        <v>787.93545454545449</v>
      </c>
      <c r="E33" s="6">
        <v>3.4631909090909092</v>
      </c>
      <c r="F33" s="6">
        <v>1.4570727272727271</v>
      </c>
      <c r="G33" s="6">
        <v>8.6522818181818177</v>
      </c>
      <c r="H33" s="6">
        <v>0.57040000000000002</v>
      </c>
      <c r="I33" s="6">
        <v>1.9161818181818184</v>
      </c>
      <c r="J33" s="6">
        <v>16.419909090909094</v>
      </c>
      <c r="K33" s="6">
        <v>35.522363636363636</v>
      </c>
      <c r="L33" s="6">
        <v>2.6392727272727274</v>
      </c>
      <c r="M33" s="6">
        <v>3.8121363636363639</v>
      </c>
      <c r="N33" s="6">
        <v>270.7736363636364</v>
      </c>
      <c r="O33" s="6">
        <v>13.560727272727272</v>
      </c>
      <c r="P33" s="6">
        <v>2.9256363636363631</v>
      </c>
      <c r="Q33" s="6">
        <v>136.42636363636362</v>
      </c>
      <c r="R33" s="6">
        <v>3.6724363636363635</v>
      </c>
      <c r="S33" s="6">
        <v>0.75257272727272728</v>
      </c>
      <c r="T33" s="6">
        <v>0.48708181818181817</v>
      </c>
      <c r="U33" s="6">
        <v>2.7553727272727273</v>
      </c>
      <c r="V33" s="6">
        <v>0.47731818181818181</v>
      </c>
      <c r="W33" s="6">
        <v>2.9681363636363636</v>
      </c>
      <c r="X33" s="6">
        <v>18.049181818181818</v>
      </c>
      <c r="Y33" s="6">
        <v>0.54522727272727267</v>
      </c>
      <c r="Z33" s="6">
        <v>1.7732999999999999</v>
      </c>
      <c r="AA33" s="6">
        <v>0.20866363636363636</v>
      </c>
      <c r="AB33" s="6">
        <v>1.2714727272727273</v>
      </c>
      <c r="AC33" s="6">
        <v>0.22308181818181819</v>
      </c>
      <c r="AD33" s="6">
        <v>15.816600000000001</v>
      </c>
      <c r="AE33" s="6">
        <v>1.3891818181818181</v>
      </c>
      <c r="AF33" s="6">
        <v>4.9411454545454543</v>
      </c>
      <c r="AG33" s="6">
        <v>13.859636363636362</v>
      </c>
      <c r="AH33" s="6">
        <v>0.38024545454545455</v>
      </c>
      <c r="AI33" s="6">
        <v>6.0061090909090913</v>
      </c>
      <c r="AJ33" s="6">
        <v>11.805454545454545</v>
      </c>
      <c r="AK33" s="6">
        <v>90.429999999999978</v>
      </c>
      <c r="AL33" s="6">
        <v>56.636181818181818</v>
      </c>
      <c r="AM33" s="6">
        <v>6.3854545454545455E-2</v>
      </c>
      <c r="AN33" s="6">
        <v>3.7255090909090911</v>
      </c>
      <c r="AO33" s="6">
        <v>30.332090909090905</v>
      </c>
      <c r="AP33" s="6">
        <v>446.30185454545455</v>
      </c>
      <c r="AQ33" s="6">
        <v>938.78745454545458</v>
      </c>
      <c r="AR33" s="6">
        <v>1086.5</v>
      </c>
      <c r="AS33" s="6">
        <v>16.936090909090908</v>
      </c>
      <c r="AT33" s="6">
        <v>23.730672727272729</v>
      </c>
      <c r="AW33" s="2">
        <v>29.64853410909091</v>
      </c>
      <c r="AX33" s="2">
        <v>9.3362943363636361</v>
      </c>
      <c r="AY33" s="2">
        <v>0.81902193545454538</v>
      </c>
      <c r="AZ33" s="2">
        <v>4.8122818999999994</v>
      </c>
      <c r="BA33" s="2">
        <v>8.2448989090909081E-9</v>
      </c>
      <c r="BB33" s="2">
        <v>8.4037478400000012</v>
      </c>
      <c r="BC33" s="2">
        <v>2.3031245363636361</v>
      </c>
      <c r="BD33" s="2">
        <v>2.3082326181818185</v>
      </c>
      <c r="BE33" s="2">
        <v>21.320776800000004</v>
      </c>
      <c r="BF33" s="2">
        <v>0.87129443454545452</v>
      </c>
      <c r="BG33" s="2">
        <v>79.823308518244914</v>
      </c>
    </row>
    <row r="34" spans="1:59" x14ac:dyDescent="0.25">
      <c r="A34" s="6" t="s">
        <v>137</v>
      </c>
      <c r="B34" s="6">
        <v>3.3616999999999999</v>
      </c>
      <c r="C34" s="6">
        <v>90.438999999999993</v>
      </c>
      <c r="D34" s="6">
        <v>1196.96</v>
      </c>
      <c r="E34" s="6">
        <v>6.0949</v>
      </c>
      <c r="F34" s="6">
        <v>2.2266999999999997</v>
      </c>
      <c r="G34" s="6">
        <v>11.515400000000001</v>
      </c>
      <c r="H34" s="6">
        <v>0.76059999999999994</v>
      </c>
      <c r="I34" s="6">
        <v>5.3855000000000004</v>
      </c>
      <c r="J34" s="6">
        <v>26.481000000000002</v>
      </c>
      <c r="K34" s="6">
        <v>48.989000000000004</v>
      </c>
      <c r="L34" s="6">
        <v>8.7469999999999999</v>
      </c>
      <c r="M34" s="6">
        <v>5.9110000000000005</v>
      </c>
      <c r="N34" s="6">
        <v>551.24</v>
      </c>
      <c r="O34" s="6">
        <v>20.832000000000001</v>
      </c>
      <c r="P34" s="6">
        <v>4.4800000000000004</v>
      </c>
      <c r="Q34" s="6">
        <v>141.70999999999998</v>
      </c>
      <c r="R34" s="6">
        <v>4.1622000000000003</v>
      </c>
      <c r="S34" s="6">
        <v>0.96970000000000012</v>
      </c>
      <c r="T34" s="6">
        <v>0.46460000000000001</v>
      </c>
      <c r="U34" s="6">
        <v>4.1993999999999998</v>
      </c>
      <c r="V34" s="6">
        <v>0.75249999999999995</v>
      </c>
      <c r="W34" s="6">
        <v>4.0299999999999994</v>
      </c>
      <c r="X34" s="6">
        <v>28.668999999999997</v>
      </c>
      <c r="Y34" s="6">
        <v>0.85849999999999993</v>
      </c>
      <c r="Z34" s="6">
        <v>2.3366999999999996</v>
      </c>
      <c r="AA34" s="6">
        <v>0.33169999999999999</v>
      </c>
      <c r="AB34" s="6">
        <v>2.0413000000000001</v>
      </c>
      <c r="AC34" s="6">
        <v>0.35109999999999997</v>
      </c>
      <c r="AD34" s="6">
        <v>5.8449</v>
      </c>
      <c r="AE34" s="6">
        <v>1.6604999999999999</v>
      </c>
      <c r="AF34" s="6">
        <v>7.5704000000000002</v>
      </c>
      <c r="AG34" s="6">
        <v>20.109000000000002</v>
      </c>
      <c r="AH34" s="6">
        <v>1.4402999999999999</v>
      </c>
      <c r="AI34" s="6">
        <v>7.1957999999999993</v>
      </c>
      <c r="AJ34" s="6">
        <v>15.160000000000002</v>
      </c>
      <c r="AK34" s="6">
        <v>67.484999999999999</v>
      </c>
      <c r="AL34" s="6">
        <v>101.52200000000001</v>
      </c>
      <c r="AM34" s="6">
        <v>0.14360000000000001</v>
      </c>
      <c r="AN34" s="6">
        <v>3.4013999999999998</v>
      </c>
      <c r="AO34" s="6">
        <v>18.486999999999998</v>
      </c>
      <c r="AP34" s="6">
        <v>164.9066</v>
      </c>
      <c r="AQ34" s="6">
        <v>998.59799999999996</v>
      </c>
      <c r="AR34" s="6">
        <v>1249.5</v>
      </c>
      <c r="AS34" s="6">
        <v>24.442999999999998</v>
      </c>
      <c r="AT34" s="6">
        <v>7.5231000000000003</v>
      </c>
      <c r="AW34" s="2">
        <v>43.017172800000012</v>
      </c>
      <c r="AX34" s="2">
        <v>14.304270799999999</v>
      </c>
      <c r="AY34" s="2">
        <v>0.77916951000000001</v>
      </c>
      <c r="AZ34" s="2">
        <v>4.4029175999999985</v>
      </c>
      <c r="BA34" s="2">
        <v>1.8541632E-8</v>
      </c>
      <c r="BB34" s="2">
        <v>10.068363359999999</v>
      </c>
      <c r="BC34" s="2">
        <v>2.7529429499999996</v>
      </c>
      <c r="BD34" s="2">
        <v>6.4873732999999998</v>
      </c>
      <c r="BE34" s="2">
        <v>7.8789252000000003</v>
      </c>
      <c r="BF34" s="2">
        <v>3.3003034199999997</v>
      </c>
      <c r="BG34" s="2">
        <v>92.99143895854165</v>
      </c>
    </row>
    <row r="35" spans="1:59" x14ac:dyDescent="0.25">
      <c r="A35" s="6" t="s">
        <v>138</v>
      </c>
      <c r="B35" s="6">
        <v>0.86873636363636353</v>
      </c>
      <c r="C35" s="6">
        <v>18.117000000000004</v>
      </c>
      <c r="D35" s="6">
        <v>606.53454545454542</v>
      </c>
      <c r="E35" s="6">
        <v>1.7911090909090908</v>
      </c>
      <c r="F35" s="6">
        <v>4.128827272727273</v>
      </c>
      <c r="G35" s="6">
        <v>3.0800181818181818</v>
      </c>
      <c r="H35" s="6">
        <v>0.19879999999999998</v>
      </c>
      <c r="I35" s="6">
        <v>1.2263181818181819</v>
      </c>
      <c r="J35" s="6">
        <v>5.4145909090909097</v>
      </c>
      <c r="K35" s="6">
        <v>11.025636363636361</v>
      </c>
      <c r="L35" s="6">
        <v>3.6812272727272726</v>
      </c>
      <c r="M35" s="6">
        <v>1.2378636363636366</v>
      </c>
      <c r="N35" s="6">
        <v>1112.1563636363637</v>
      </c>
      <c r="O35" s="6">
        <v>4.3867727272727279</v>
      </c>
      <c r="P35" s="6">
        <v>0.87636363636363634</v>
      </c>
      <c r="Q35" s="6">
        <v>40.30863636363636</v>
      </c>
      <c r="R35" s="6">
        <v>1.3314636363636361</v>
      </c>
      <c r="S35" s="6">
        <v>0.2663272727272728</v>
      </c>
      <c r="T35" s="6">
        <v>0.17011818181818181</v>
      </c>
      <c r="U35" s="6">
        <v>0.89092727272727279</v>
      </c>
      <c r="V35" s="6">
        <v>0.1516818181818182</v>
      </c>
      <c r="W35" s="6">
        <v>0.74036363636363633</v>
      </c>
      <c r="X35" s="6">
        <v>5.224318181818183</v>
      </c>
      <c r="Y35" s="6">
        <v>0.16477272727272729</v>
      </c>
      <c r="Z35" s="6">
        <v>0.50009999999999999</v>
      </c>
      <c r="AA35" s="6">
        <v>6.2736363636363632E-2</v>
      </c>
      <c r="AB35" s="6">
        <v>0.39562727272727277</v>
      </c>
      <c r="AC35" s="6">
        <v>6.7118181818181827E-2</v>
      </c>
      <c r="AD35" s="6">
        <v>18.344199999999997</v>
      </c>
      <c r="AE35" s="6">
        <v>1.4053181818181817</v>
      </c>
      <c r="AF35" s="6">
        <v>1.3421545454545454</v>
      </c>
      <c r="AG35" s="6">
        <v>8.8493636363636377</v>
      </c>
      <c r="AH35" s="6">
        <v>8.2854545454545458E-2</v>
      </c>
      <c r="AI35" s="6">
        <v>14.122490909090908</v>
      </c>
      <c r="AJ35" s="6">
        <v>6.0350454545454539</v>
      </c>
      <c r="AK35" s="6">
        <v>11.919999999999995</v>
      </c>
      <c r="AL35" s="6">
        <v>26.93781818181818</v>
      </c>
      <c r="AM35" s="6">
        <v>1.3345454545454546E-2</v>
      </c>
      <c r="AN35" s="6">
        <v>1.1352909090909091</v>
      </c>
      <c r="AO35" s="6">
        <v>4.2989090909090901</v>
      </c>
      <c r="AP35" s="6">
        <v>147.91134545454545</v>
      </c>
      <c r="AQ35" s="6">
        <v>1635.8585454545455</v>
      </c>
      <c r="AR35" s="6">
        <v>658.2</v>
      </c>
      <c r="AS35" s="6">
        <v>10.354909090909089</v>
      </c>
      <c r="AT35" s="6">
        <v>11.128527272727272</v>
      </c>
      <c r="AW35" s="2">
        <v>18.930558690909095</v>
      </c>
      <c r="AX35" s="2">
        <v>2.5360010136363633</v>
      </c>
      <c r="AY35" s="2">
        <v>0.28809603454545457</v>
      </c>
      <c r="AZ35" s="2">
        <v>1.4218397999999994</v>
      </c>
      <c r="BA35" s="2">
        <v>1.7231650909090907E-9</v>
      </c>
      <c r="BB35" s="2">
        <v>19.760189279999999</v>
      </c>
      <c r="BC35" s="2">
        <v>2.3298770136363633</v>
      </c>
      <c r="BD35" s="2">
        <v>1.4772228818181818</v>
      </c>
      <c r="BE35" s="2">
        <v>24.727981599999996</v>
      </c>
      <c r="BF35" s="2">
        <v>0.18985290545454545</v>
      </c>
      <c r="BG35" s="2">
        <v>71.661619221723157</v>
      </c>
    </row>
    <row r="36" spans="1:59" x14ac:dyDescent="0.25">
      <c r="A36" s="6" t="s">
        <v>139</v>
      </c>
      <c r="B36" s="6">
        <v>0.56427272727272726</v>
      </c>
      <c r="C36" s="6">
        <v>15.14</v>
      </c>
      <c r="D36" s="6">
        <v>742.0090909090909</v>
      </c>
      <c r="E36" s="6">
        <v>1.9698181818181819</v>
      </c>
      <c r="F36" s="6">
        <v>5.1994545454545458</v>
      </c>
      <c r="G36" s="6">
        <v>3.5521363636363636</v>
      </c>
      <c r="H36" s="6">
        <v>0.23449999999999999</v>
      </c>
      <c r="I36" s="6">
        <v>1.2256363636363636</v>
      </c>
      <c r="J36" s="6">
        <v>6.72068181818182</v>
      </c>
      <c r="K36" s="6">
        <v>13.222272727272726</v>
      </c>
      <c r="L36" s="6">
        <v>3.9589545454545454</v>
      </c>
      <c r="M36" s="6">
        <v>1.4927272727272729</v>
      </c>
      <c r="N36" s="6">
        <v>1365.5727272727272</v>
      </c>
      <c r="O36" s="6">
        <v>5.2775454545454554</v>
      </c>
      <c r="P36" s="6">
        <v>1.1182272727272728</v>
      </c>
      <c r="Q36" s="6">
        <v>47.72727272727272</v>
      </c>
      <c r="R36" s="6">
        <v>1.5057272727272728</v>
      </c>
      <c r="S36" s="6">
        <v>0.32995454545454556</v>
      </c>
      <c r="T36" s="6">
        <v>0.19213636363636361</v>
      </c>
      <c r="U36" s="6">
        <v>1.0204545454545455</v>
      </c>
      <c r="V36" s="6">
        <v>0.17336363636363639</v>
      </c>
      <c r="W36" s="6">
        <v>0.89722727272727276</v>
      </c>
      <c r="X36" s="6">
        <v>6.3191363636363649</v>
      </c>
      <c r="Y36" s="6">
        <v>0.19954545454545455</v>
      </c>
      <c r="Z36" s="6">
        <v>0.60099999999999998</v>
      </c>
      <c r="AA36" s="6">
        <v>7.677272727272727E-2</v>
      </c>
      <c r="AB36" s="6">
        <v>0.46795454545454546</v>
      </c>
      <c r="AC36" s="6">
        <v>8.2136363636363646E-2</v>
      </c>
      <c r="AD36" s="6">
        <v>21.018000000000001</v>
      </c>
      <c r="AE36" s="6">
        <v>1.7451363636363635</v>
      </c>
      <c r="AF36" s="6">
        <v>1.6414090909090913</v>
      </c>
      <c r="AG36" s="6">
        <v>10.672727272727272</v>
      </c>
      <c r="AH36" s="6">
        <v>0.10090909090909092</v>
      </c>
      <c r="AI36" s="6">
        <v>17.53918181818182</v>
      </c>
      <c r="AJ36" s="6">
        <v>7.3140909090909094</v>
      </c>
      <c r="AK36" s="6">
        <v>17.179999999999996</v>
      </c>
      <c r="AL36" s="6">
        <v>32.178636363636365</v>
      </c>
      <c r="AM36" s="6">
        <v>1.8090909090909092E-2</v>
      </c>
      <c r="AN36" s="6">
        <v>1.3361818181818181</v>
      </c>
      <c r="AO36" s="6">
        <v>10.766818181818181</v>
      </c>
      <c r="AP36" s="6">
        <v>181.66609090909091</v>
      </c>
      <c r="AQ36" s="6">
        <v>1446.3690909090908</v>
      </c>
      <c r="AR36" s="6">
        <v>869.5</v>
      </c>
      <c r="AS36" s="6">
        <v>12.791818181818181</v>
      </c>
      <c r="AT36" s="6">
        <v>18.797454545454546</v>
      </c>
      <c r="AW36" s="2">
        <v>22.831098181818181</v>
      </c>
      <c r="AX36" s="2">
        <v>3.101442477272728</v>
      </c>
      <c r="AY36" s="2">
        <v>0.32581025909090905</v>
      </c>
      <c r="AZ36" s="2">
        <v>1.6660174999999995</v>
      </c>
      <c r="BA36" s="2">
        <v>2.3358981818181818E-9</v>
      </c>
      <c r="BB36" s="2">
        <v>24.540823200000002</v>
      </c>
      <c r="BC36" s="2">
        <v>2.8932615772727268</v>
      </c>
      <c r="BD36" s="2">
        <v>1.4764015636363634</v>
      </c>
      <c r="BE36" s="2">
        <v>28.332264000000002</v>
      </c>
      <c r="BF36" s="2">
        <v>0.23122309090909093</v>
      </c>
      <c r="BG36" s="2">
        <v>85.398341852335903</v>
      </c>
    </row>
    <row r="37" spans="1:59" x14ac:dyDescent="0.25">
      <c r="A37" s="6" t="s">
        <v>140</v>
      </c>
      <c r="B37" s="6">
        <v>0.64130909090909094</v>
      </c>
      <c r="C37" s="6">
        <v>15.982999999999999</v>
      </c>
      <c r="D37" s="6">
        <v>624.8336363636364</v>
      </c>
      <c r="E37" s="6">
        <v>1.7685272727272725</v>
      </c>
      <c r="F37" s="6">
        <v>4.3630818181818176</v>
      </c>
      <c r="G37" s="6">
        <v>3.0617545454545456</v>
      </c>
      <c r="H37" s="6">
        <v>0.19669999999999999</v>
      </c>
      <c r="I37" s="6">
        <v>1.1644545454545456</v>
      </c>
      <c r="J37" s="6">
        <v>5.5702727272727293</v>
      </c>
      <c r="K37" s="6">
        <v>11.22890909090909</v>
      </c>
      <c r="L37" s="6">
        <v>2.3831818181818178</v>
      </c>
      <c r="M37" s="6">
        <v>1.2610909090909095</v>
      </c>
      <c r="N37" s="6">
        <v>1144.4890909090909</v>
      </c>
      <c r="O37" s="6">
        <v>4.3918181818181825</v>
      </c>
      <c r="P37" s="6">
        <v>0.92909090909090919</v>
      </c>
      <c r="Q37" s="6">
        <v>38.765909090909084</v>
      </c>
      <c r="R37" s="6">
        <v>1.237490909090909</v>
      </c>
      <c r="S37" s="6">
        <v>0.27158181818181826</v>
      </c>
      <c r="T37" s="6">
        <v>0.17315454545454545</v>
      </c>
      <c r="U37" s="6">
        <v>0.88798181818181821</v>
      </c>
      <c r="V37" s="6">
        <v>0.14754545454545456</v>
      </c>
      <c r="W37" s="6">
        <v>0.73159090909090907</v>
      </c>
      <c r="X37" s="6">
        <v>5.2734545454545474</v>
      </c>
      <c r="Y37" s="6">
        <v>0.16931818181818184</v>
      </c>
      <c r="Z37" s="6">
        <v>0.50890000000000002</v>
      </c>
      <c r="AA37" s="6">
        <v>6.4309090909090913E-2</v>
      </c>
      <c r="AB37" s="6">
        <v>0.38728181818181817</v>
      </c>
      <c r="AC37" s="6">
        <v>6.9154545454545455E-2</v>
      </c>
      <c r="AD37" s="6">
        <v>19.941800000000001</v>
      </c>
      <c r="AE37" s="6">
        <v>1.4484545454545454</v>
      </c>
      <c r="AF37" s="6">
        <v>1.3471636363636363</v>
      </c>
      <c r="AG37" s="6">
        <v>9.1075909090909093</v>
      </c>
      <c r="AH37" s="6">
        <v>8.2463636363636364E-2</v>
      </c>
      <c r="AI37" s="6">
        <v>14.640872727272727</v>
      </c>
      <c r="AJ37" s="6">
        <v>5.9881363636363645</v>
      </c>
      <c r="AK37" s="6">
        <v>11.934999999999993</v>
      </c>
      <c r="AL37" s="6">
        <v>27.879454545454546</v>
      </c>
      <c r="AM37" s="6">
        <v>1.2836363636363637E-2</v>
      </c>
      <c r="AN37" s="6">
        <v>1.1025727272727275</v>
      </c>
      <c r="AO37" s="6">
        <v>7.6122272727272726</v>
      </c>
      <c r="AP37" s="6">
        <v>151.07083636363637</v>
      </c>
      <c r="AQ37" s="6">
        <v>1874.8796363636363</v>
      </c>
      <c r="AR37" s="6">
        <v>682.4</v>
      </c>
      <c r="AS37" s="6">
        <v>10.728727272727273</v>
      </c>
      <c r="AT37" s="6">
        <v>8.59338181818182</v>
      </c>
      <c r="AW37" s="2">
        <v>19.482958472727276</v>
      </c>
      <c r="AX37" s="2">
        <v>2.5454656909090909</v>
      </c>
      <c r="AY37" s="2">
        <v>0.29346428363636357</v>
      </c>
      <c r="AZ37" s="2">
        <v>1.3808004499999993</v>
      </c>
      <c r="BA37" s="2">
        <v>1.6574312727272726E-9</v>
      </c>
      <c r="BB37" s="2">
        <v>20.48550912</v>
      </c>
      <c r="BC37" s="2">
        <v>2.4013927909090906</v>
      </c>
      <c r="BD37" s="2">
        <v>1.4027019454545455</v>
      </c>
      <c r="BE37" s="2">
        <v>26.881546400000001</v>
      </c>
      <c r="BF37" s="2">
        <v>0.18895717636363635</v>
      </c>
      <c r="BG37" s="2">
        <v>75.062796331657424</v>
      </c>
    </row>
    <row r="38" spans="1:59" x14ac:dyDescent="0.25">
      <c r="A38" s="6" t="s">
        <v>141</v>
      </c>
      <c r="B38" s="6">
        <v>3.7683454545454547</v>
      </c>
      <c r="C38" s="6">
        <v>66.656000000000006</v>
      </c>
      <c r="D38" s="6">
        <v>664.50818181818181</v>
      </c>
      <c r="E38" s="6">
        <v>5.802736363636364</v>
      </c>
      <c r="F38" s="6">
        <v>2.129709090909091</v>
      </c>
      <c r="G38" s="6">
        <v>11.562872727272728</v>
      </c>
      <c r="H38" s="6">
        <v>0.71239999999999992</v>
      </c>
      <c r="I38" s="6">
        <v>2.4422727272727274</v>
      </c>
      <c r="J38" s="6">
        <v>22.885363636363635</v>
      </c>
      <c r="K38" s="6">
        <v>43.56554545454545</v>
      </c>
      <c r="L38" s="6">
        <v>5.4064090909090909</v>
      </c>
      <c r="M38" s="6">
        <v>5.2089545454545458</v>
      </c>
      <c r="N38" s="6">
        <v>376.45545454545453</v>
      </c>
      <c r="O38" s="6">
        <v>18.23209090909091</v>
      </c>
      <c r="P38" s="6">
        <v>3.8139545454545454</v>
      </c>
      <c r="Q38" s="6">
        <v>149.64454545454547</v>
      </c>
      <c r="R38" s="6">
        <v>4.2357545454545447</v>
      </c>
      <c r="S38" s="6">
        <v>0.886709090909091</v>
      </c>
      <c r="T38" s="6">
        <v>0.47967272727272731</v>
      </c>
      <c r="U38" s="6">
        <v>3.4350090909090909</v>
      </c>
      <c r="V38" s="6">
        <v>0.59622727272727261</v>
      </c>
      <c r="W38" s="6">
        <v>3.1969545454545454</v>
      </c>
      <c r="X38" s="6">
        <v>21.473272727272729</v>
      </c>
      <c r="Y38" s="6">
        <v>0.66659090909090923</v>
      </c>
      <c r="Z38" s="6">
        <v>1.7678</v>
      </c>
      <c r="AA38" s="6">
        <v>0.24534545454545453</v>
      </c>
      <c r="AB38" s="6">
        <v>1.523109090909091</v>
      </c>
      <c r="AC38" s="6">
        <v>0.26817272727272728</v>
      </c>
      <c r="AD38" s="6">
        <v>5.2155999999999993</v>
      </c>
      <c r="AE38" s="6">
        <v>1.108772727272727</v>
      </c>
      <c r="AF38" s="6">
        <v>5.2939181818181824</v>
      </c>
      <c r="AG38" s="6">
        <v>16.356454545454547</v>
      </c>
      <c r="AH38" s="6">
        <v>0.59351818181818172</v>
      </c>
      <c r="AI38" s="6">
        <v>4.3015636363636363</v>
      </c>
      <c r="AJ38" s="6">
        <v>12.933181818181819</v>
      </c>
      <c r="AK38" s="6">
        <v>70.624999999999986</v>
      </c>
      <c r="AL38" s="6">
        <v>46.960272727272724</v>
      </c>
      <c r="AM38" s="6">
        <v>8.0581818181818185E-2</v>
      </c>
      <c r="AN38" s="6">
        <v>3.1219636363636365</v>
      </c>
      <c r="AO38" s="6">
        <v>12.056636363636363</v>
      </c>
      <c r="AP38" s="6">
        <v>66.580581818181813</v>
      </c>
      <c r="AQ38" s="6">
        <v>959.34018181818192</v>
      </c>
      <c r="AR38" s="6">
        <v>360.3</v>
      </c>
      <c r="AS38" s="6">
        <v>16.365636363636362</v>
      </c>
      <c r="AT38" s="6">
        <v>7.5143090909090908</v>
      </c>
      <c r="AW38" s="2">
        <v>34.989727563636372</v>
      </c>
      <c r="AX38" s="2">
        <v>10.002858404545455</v>
      </c>
      <c r="AY38" s="2">
        <v>0.80908915818181815</v>
      </c>
      <c r="AZ38" s="2">
        <v>4.0410251499999994</v>
      </c>
      <c r="BA38" s="2">
        <v>1.0404724363636362E-8</v>
      </c>
      <c r="BB38" s="2">
        <v>6.0187478399999996</v>
      </c>
      <c r="BC38" s="2">
        <v>1.8382343045454541</v>
      </c>
      <c r="BD38" s="2">
        <v>2.941961727272727</v>
      </c>
      <c r="BE38" s="2">
        <v>7.0306287999999997</v>
      </c>
      <c r="BF38" s="2">
        <v>1.3599875618181816</v>
      </c>
      <c r="BG38" s="2">
        <v>69.032260520404733</v>
      </c>
    </row>
    <row r="39" spans="1:59" x14ac:dyDescent="0.25">
      <c r="A39" s="6" t="s">
        <v>142</v>
      </c>
      <c r="B39" s="6">
        <v>3.6978818181818185</v>
      </c>
      <c r="C39" s="6">
        <v>66.688999999999993</v>
      </c>
      <c r="D39" s="6">
        <v>731.78272727272736</v>
      </c>
      <c r="E39" s="6">
        <v>5.339445454545455</v>
      </c>
      <c r="F39" s="6">
        <v>2.0533363636363635</v>
      </c>
      <c r="G39" s="6">
        <v>10.39599090909091</v>
      </c>
      <c r="H39" s="6">
        <v>0.67259999999999998</v>
      </c>
      <c r="I39" s="6">
        <v>2.9140909090909091</v>
      </c>
      <c r="J39" s="6">
        <v>21.591454545454543</v>
      </c>
      <c r="K39" s="6">
        <v>40.362181818181817</v>
      </c>
      <c r="L39" s="6">
        <v>5.6591363636363639</v>
      </c>
      <c r="M39" s="6">
        <v>4.9438181818181821</v>
      </c>
      <c r="N39" s="6">
        <v>323.62181818181818</v>
      </c>
      <c r="O39" s="6">
        <v>17.363363636363633</v>
      </c>
      <c r="P39" s="6">
        <v>3.7128181818181818</v>
      </c>
      <c r="Q39" s="6">
        <v>210.02818181818182</v>
      </c>
      <c r="R39" s="6">
        <v>4.7975181818181811</v>
      </c>
      <c r="S39" s="6">
        <v>0.88883636363636376</v>
      </c>
      <c r="T39" s="6">
        <v>0.43219090909090907</v>
      </c>
      <c r="U39" s="6">
        <v>3.4790363636363639</v>
      </c>
      <c r="V39" s="6">
        <v>0.59090909090909083</v>
      </c>
      <c r="W39" s="6">
        <v>3.210818181818182</v>
      </c>
      <c r="X39" s="6">
        <v>22.52809090909091</v>
      </c>
      <c r="Y39" s="6">
        <v>0.68686363636363645</v>
      </c>
      <c r="Z39" s="6">
        <v>1.8261999999999998</v>
      </c>
      <c r="AA39" s="6">
        <v>0.26038181818181821</v>
      </c>
      <c r="AB39" s="6">
        <v>1.6114363636363638</v>
      </c>
      <c r="AC39" s="6">
        <v>0.29119090909090906</v>
      </c>
      <c r="AD39" s="6">
        <v>3.2869000000000002</v>
      </c>
      <c r="AE39" s="6">
        <v>2.0085909090909091</v>
      </c>
      <c r="AF39" s="6">
        <v>4.9566727272727276</v>
      </c>
      <c r="AG39" s="6">
        <v>18.005818181818182</v>
      </c>
      <c r="AH39" s="6">
        <v>1.6565727272727273</v>
      </c>
      <c r="AI39" s="6">
        <v>4.254254545454546</v>
      </c>
      <c r="AJ39" s="6">
        <v>13.672727272727272</v>
      </c>
      <c r="AK39" s="6">
        <v>56.839999999999989</v>
      </c>
      <c r="AL39" s="6">
        <v>81.051090909090902</v>
      </c>
      <c r="AM39" s="6">
        <v>9.4827272727272718E-2</v>
      </c>
      <c r="AN39" s="6">
        <v>3.2558545454545453</v>
      </c>
      <c r="AO39" s="6">
        <v>16.276545454545452</v>
      </c>
      <c r="AP39" s="6">
        <v>104.53032727272726</v>
      </c>
      <c r="AQ39" s="6">
        <v>626.70072727272725</v>
      </c>
      <c r="AR39" s="6">
        <v>1341</v>
      </c>
      <c r="AS39" s="6">
        <v>16.887545454545453</v>
      </c>
      <c r="AT39" s="6">
        <v>6.3632363636363634</v>
      </c>
      <c r="AW39" s="2">
        <v>38.51804625454546</v>
      </c>
      <c r="AX39" s="2">
        <v>9.3656331181818189</v>
      </c>
      <c r="AY39" s="2">
        <v>0.72086183272727267</v>
      </c>
      <c r="AZ39" s="2">
        <v>4.2240940999999994</v>
      </c>
      <c r="BA39" s="2">
        <v>1.2244097454545453E-8</v>
      </c>
      <c r="BB39" s="2">
        <v>5.9525529600000011</v>
      </c>
      <c r="BC39" s="2">
        <v>3.3300428681818182</v>
      </c>
      <c r="BD39" s="2">
        <v>3.5103139090909088</v>
      </c>
      <c r="BE39" s="2">
        <v>4.4307412000000008</v>
      </c>
      <c r="BF39" s="2">
        <v>3.7958707472727271</v>
      </c>
      <c r="BG39" s="2">
        <v>73.848157002244108</v>
      </c>
    </row>
    <row r="40" spans="1:59" x14ac:dyDescent="0.25">
      <c r="A40" s="6" t="s">
        <v>143</v>
      </c>
      <c r="B40" s="6">
        <v>4.0699181818181822</v>
      </c>
      <c r="C40" s="6">
        <v>80.306999999999988</v>
      </c>
      <c r="D40" s="6">
        <v>997.20727272727265</v>
      </c>
      <c r="E40" s="6">
        <v>5.8841545454545461</v>
      </c>
      <c r="F40" s="6">
        <v>2.1199636363636358</v>
      </c>
      <c r="G40" s="6">
        <v>11.999109090909091</v>
      </c>
      <c r="H40" s="6">
        <v>0.76129999999999998</v>
      </c>
      <c r="I40" s="6">
        <v>5.0674090909090914</v>
      </c>
      <c r="J40" s="6">
        <v>25.402545454545457</v>
      </c>
      <c r="K40" s="6">
        <v>47.048818181818177</v>
      </c>
      <c r="L40" s="6">
        <v>12.665363636363635</v>
      </c>
      <c r="M40" s="6">
        <v>5.7806818181818187</v>
      </c>
      <c r="N40" s="6">
        <v>403.58818181818185</v>
      </c>
      <c r="O40" s="6">
        <v>20.269636363636362</v>
      </c>
      <c r="P40" s="6">
        <v>4.1776818181818181</v>
      </c>
      <c r="Q40" s="6">
        <v>157.66181818181818</v>
      </c>
      <c r="R40" s="6">
        <v>4.353781818181818</v>
      </c>
      <c r="S40" s="6">
        <v>1.0414636363636365</v>
      </c>
      <c r="T40" s="6">
        <v>0.50070909090909088</v>
      </c>
      <c r="U40" s="6">
        <v>3.8565636363636364</v>
      </c>
      <c r="V40" s="6">
        <v>0.65359090909090922</v>
      </c>
      <c r="W40" s="6">
        <v>3.4311818181818179</v>
      </c>
      <c r="X40" s="6">
        <v>24.197909090909089</v>
      </c>
      <c r="Y40" s="6">
        <v>0.74413636363636371</v>
      </c>
      <c r="Z40" s="6">
        <v>1.9650999999999998</v>
      </c>
      <c r="AA40" s="6">
        <v>0.28341818181818185</v>
      </c>
      <c r="AB40" s="6">
        <v>1.7357636363636364</v>
      </c>
      <c r="AC40" s="6">
        <v>0.30120909090909093</v>
      </c>
      <c r="AD40" s="6">
        <v>5.2211999999999996</v>
      </c>
      <c r="AE40" s="6">
        <v>1.4104090909090909</v>
      </c>
      <c r="AF40" s="6">
        <v>5.7629272727272731</v>
      </c>
      <c r="AG40" s="6">
        <v>21.760181818181817</v>
      </c>
      <c r="AH40" s="6">
        <v>1.5686272727272728</v>
      </c>
      <c r="AI40" s="6">
        <v>4.8014454545454548</v>
      </c>
      <c r="AJ40" s="6">
        <v>16.162272727272725</v>
      </c>
      <c r="AK40" s="6">
        <v>65.77</v>
      </c>
      <c r="AL40" s="6">
        <v>57.951909090909091</v>
      </c>
      <c r="AM40" s="6">
        <v>8.1572727272727269E-2</v>
      </c>
      <c r="AN40" s="6">
        <v>3.6517454545454551</v>
      </c>
      <c r="AO40" s="6">
        <v>19.171454545454541</v>
      </c>
      <c r="AP40" s="6">
        <v>58.625072727272723</v>
      </c>
      <c r="AQ40" s="6">
        <v>778.41127272727272</v>
      </c>
      <c r="AR40" s="6">
        <v>761.15000000000009</v>
      </c>
      <c r="AS40" s="6">
        <v>21.314454545454545</v>
      </c>
      <c r="AT40" s="6">
        <v>14.268163636363635</v>
      </c>
      <c r="AW40" s="2">
        <v>46.549380945454544</v>
      </c>
      <c r="AX40" s="2">
        <v>10.889051081818183</v>
      </c>
      <c r="AY40" s="2">
        <v>0.83697675727272725</v>
      </c>
      <c r="AZ40" s="2">
        <v>4.7268582999999991</v>
      </c>
      <c r="BA40" s="2">
        <v>1.0532670545454544E-8</v>
      </c>
      <c r="BB40" s="2">
        <v>6.7181824800000003</v>
      </c>
      <c r="BC40" s="2">
        <v>2.338317231818182</v>
      </c>
      <c r="BD40" s="2">
        <v>6.1042009909090913</v>
      </c>
      <c r="BE40" s="2">
        <v>7.0381776</v>
      </c>
      <c r="BF40" s="2">
        <v>3.5943525327272727</v>
      </c>
      <c r="BG40" s="2">
        <v>88.795497930532662</v>
      </c>
    </row>
    <row r="41" spans="1:59" x14ac:dyDescent="0.25">
      <c r="A41" s="6" t="s">
        <v>144</v>
      </c>
      <c r="B41" s="6">
        <v>4.0024545454545457</v>
      </c>
      <c r="C41" s="6">
        <v>82.470000000000013</v>
      </c>
      <c r="D41" s="6">
        <v>1049.4818181818182</v>
      </c>
      <c r="E41" s="6">
        <v>6.2703636363636361</v>
      </c>
      <c r="F41" s="6">
        <v>2.1520909090909095</v>
      </c>
      <c r="G41" s="6">
        <v>12.489727272727272</v>
      </c>
      <c r="H41" s="6">
        <v>0.83749999999999991</v>
      </c>
      <c r="I41" s="6">
        <v>5.379227272727273</v>
      </c>
      <c r="J41" s="6">
        <v>26.313636363636366</v>
      </c>
      <c r="K41" s="6">
        <v>48.905454545454539</v>
      </c>
      <c r="L41" s="6">
        <v>8.6285909090909083</v>
      </c>
      <c r="M41" s="6">
        <v>5.9780454545454544</v>
      </c>
      <c r="N41" s="6">
        <v>410.8045454545454</v>
      </c>
      <c r="O41" s="6">
        <v>20.915909090909093</v>
      </c>
      <c r="P41" s="6">
        <v>4.3915454545454544</v>
      </c>
      <c r="Q41" s="6">
        <v>156.19545454545457</v>
      </c>
      <c r="R41" s="6">
        <v>4.3925454545454548</v>
      </c>
      <c r="S41" s="6">
        <v>1.0715909090909093</v>
      </c>
      <c r="T41" s="6">
        <v>0.50872727272727269</v>
      </c>
      <c r="U41" s="6">
        <v>3.9845909090909095</v>
      </c>
      <c r="V41" s="6">
        <v>0.67027272727272735</v>
      </c>
      <c r="W41" s="6">
        <v>3.562045454545455</v>
      </c>
      <c r="X41" s="6">
        <v>25.162727272727277</v>
      </c>
      <c r="Y41" s="6">
        <v>0.76740909090909082</v>
      </c>
      <c r="Z41" s="6">
        <v>2.0705</v>
      </c>
      <c r="AA41" s="6">
        <v>0.28795454545454541</v>
      </c>
      <c r="AB41" s="6">
        <v>1.795590909090909</v>
      </c>
      <c r="AC41" s="6">
        <v>0.32222727272727275</v>
      </c>
      <c r="AD41" s="6">
        <v>5.6125000000000007</v>
      </c>
      <c r="AE41" s="6">
        <v>1.4442272727272727</v>
      </c>
      <c r="AF41" s="6">
        <v>5.7986818181818185</v>
      </c>
      <c r="AG41" s="6">
        <v>22.784545454545455</v>
      </c>
      <c r="AH41" s="6">
        <v>1.6476818181818182</v>
      </c>
      <c r="AI41" s="6">
        <v>5.0061363636363643</v>
      </c>
      <c r="AJ41" s="6">
        <v>17.031818181818185</v>
      </c>
      <c r="AK41" s="6">
        <v>66.844999999999999</v>
      </c>
      <c r="AL41" s="6">
        <v>60.202727272727273</v>
      </c>
      <c r="AM41" s="6">
        <v>8.431818181818182E-2</v>
      </c>
      <c r="AN41" s="6">
        <v>3.7551363636363639</v>
      </c>
      <c r="AO41" s="6">
        <v>17.211363636363636</v>
      </c>
      <c r="AP41" s="6">
        <v>57.75481818181818</v>
      </c>
      <c r="AQ41" s="6">
        <v>724.47181818181809</v>
      </c>
      <c r="AR41" s="6">
        <v>816.9</v>
      </c>
      <c r="AS41" s="6">
        <v>22.141363636363636</v>
      </c>
      <c r="AT41" s="6">
        <v>11.337090909090907</v>
      </c>
      <c r="AW41" s="2">
        <v>48.740699636363644</v>
      </c>
      <c r="AX41" s="2">
        <v>10.956609295454546</v>
      </c>
      <c r="AY41" s="2">
        <v>0.85133758181818175</v>
      </c>
      <c r="AZ41" s="2">
        <v>4.8546077499999996</v>
      </c>
      <c r="BA41" s="2">
        <v>1.0887163636363635E-8</v>
      </c>
      <c r="BB41" s="2">
        <v>7.0045860000000006</v>
      </c>
      <c r="BC41" s="2">
        <v>2.3943843954545452</v>
      </c>
      <c r="BD41" s="2">
        <v>6.4798171727272722</v>
      </c>
      <c r="BE41" s="2">
        <v>7.5656500000000015</v>
      </c>
      <c r="BF41" s="2">
        <v>3.7754981181818184</v>
      </c>
      <c r="BG41" s="2">
        <v>92.623189960887174</v>
      </c>
    </row>
    <row r="42" spans="1:59" x14ac:dyDescent="0.25">
      <c r="A42" s="6" t="s">
        <v>145</v>
      </c>
      <c r="B42" s="6">
        <v>2.4839909090909091</v>
      </c>
      <c r="C42" s="6">
        <v>49.092999999999996</v>
      </c>
      <c r="D42" s="6">
        <v>694.00636363636374</v>
      </c>
      <c r="E42" s="6">
        <v>4.5170727272727271</v>
      </c>
      <c r="F42" s="6">
        <v>2.392218181818182</v>
      </c>
      <c r="G42" s="6">
        <v>9.4378454545454549</v>
      </c>
      <c r="H42" s="6">
        <v>0.62969999999999993</v>
      </c>
      <c r="I42" s="6">
        <v>2.2900454545454543</v>
      </c>
      <c r="J42" s="6">
        <v>19.184727272727276</v>
      </c>
      <c r="K42" s="6">
        <v>36.927090909090907</v>
      </c>
      <c r="L42" s="6">
        <v>10.897818181818183</v>
      </c>
      <c r="M42" s="6">
        <v>4.2974090909090918</v>
      </c>
      <c r="N42" s="6">
        <v>773.17090909090905</v>
      </c>
      <c r="O42" s="6">
        <v>15.237181818181819</v>
      </c>
      <c r="P42" s="6">
        <v>3.1784090909090907</v>
      </c>
      <c r="Q42" s="6">
        <v>136.02909090909091</v>
      </c>
      <c r="R42" s="6">
        <v>3.7743090909090911</v>
      </c>
      <c r="S42" s="6">
        <v>0.78121818181818192</v>
      </c>
      <c r="T42" s="6">
        <v>0.38974545454545451</v>
      </c>
      <c r="U42" s="6">
        <v>2.9436181818181821</v>
      </c>
      <c r="V42" s="6">
        <v>0.48895454545454542</v>
      </c>
      <c r="W42" s="6">
        <v>2.6044090909090909</v>
      </c>
      <c r="X42" s="6">
        <v>18.172545454545457</v>
      </c>
      <c r="Y42" s="6">
        <v>0.56068181818181828</v>
      </c>
      <c r="Z42" s="6">
        <v>1.5004</v>
      </c>
      <c r="AA42" s="6">
        <v>0.21599090909090909</v>
      </c>
      <c r="AB42" s="6">
        <v>1.3259181818181818</v>
      </c>
      <c r="AC42" s="6">
        <v>0.22924545454545456</v>
      </c>
      <c r="AD42" s="6">
        <v>7.9408000000000003</v>
      </c>
      <c r="AE42" s="6">
        <v>1.5730454545454546</v>
      </c>
      <c r="AF42" s="6">
        <v>4.7954363636363642</v>
      </c>
      <c r="AG42" s="6">
        <v>18.738909090909093</v>
      </c>
      <c r="AH42" s="6">
        <v>0.47273636363636362</v>
      </c>
      <c r="AI42" s="6">
        <v>9.2993272727272718</v>
      </c>
      <c r="AJ42" s="6">
        <v>13.341363636363637</v>
      </c>
      <c r="AK42" s="6">
        <v>44.959999999999994</v>
      </c>
      <c r="AL42" s="6">
        <v>41.983545454545457</v>
      </c>
      <c r="AM42" s="6">
        <v>5.506363636363637E-2</v>
      </c>
      <c r="AN42" s="6">
        <v>2.9535272727272726</v>
      </c>
      <c r="AO42" s="6">
        <v>12.711272727272728</v>
      </c>
      <c r="AP42" s="6">
        <v>138.14456363636361</v>
      </c>
      <c r="AQ42" s="6">
        <v>2056.9323636363638</v>
      </c>
      <c r="AR42" s="6">
        <v>1410.5</v>
      </c>
      <c r="AS42" s="6">
        <v>15.653272727272727</v>
      </c>
      <c r="AT42" s="6">
        <v>8.5135181818181831</v>
      </c>
      <c r="AW42" s="2">
        <v>40.086274327272733</v>
      </c>
      <c r="AX42" s="2">
        <v>9.0609770090909105</v>
      </c>
      <c r="AY42" s="2">
        <v>0.59713430636363629</v>
      </c>
      <c r="AZ42" s="2">
        <v>3.8019934499999999</v>
      </c>
      <c r="BA42" s="2">
        <v>7.1098167272727279E-9</v>
      </c>
      <c r="BB42" s="2">
        <v>13.01161872</v>
      </c>
      <c r="BC42" s="2">
        <v>2.6079520590909091</v>
      </c>
      <c r="BD42" s="2">
        <v>2.7585887545454542</v>
      </c>
      <c r="BE42" s="2">
        <v>10.704198400000001</v>
      </c>
      <c r="BF42" s="2">
        <v>1.0832281036363636</v>
      </c>
      <c r="BG42" s="2">
        <v>83.711965137109814</v>
      </c>
    </row>
    <row r="43" spans="1:59" x14ac:dyDescent="0.25">
      <c r="A43" s="6" t="s">
        <v>146</v>
      </c>
      <c r="B43" s="6">
        <v>1.3475272727272729</v>
      </c>
      <c r="C43" s="6">
        <v>28.616000000000003</v>
      </c>
      <c r="D43" s="6">
        <v>611.53090909090906</v>
      </c>
      <c r="E43" s="6">
        <v>3.3137818181818184</v>
      </c>
      <c r="F43" s="6">
        <v>3.6013454545454548</v>
      </c>
      <c r="G43" s="6">
        <v>5.8049636363636363</v>
      </c>
      <c r="H43" s="6">
        <v>0.37889999999999996</v>
      </c>
      <c r="I43" s="6">
        <v>1.5008636363636363</v>
      </c>
      <c r="J43" s="6">
        <v>11.995818181818183</v>
      </c>
      <c r="K43" s="6">
        <v>22.24372727272727</v>
      </c>
      <c r="L43" s="6">
        <v>2.4010454545454545</v>
      </c>
      <c r="M43" s="6">
        <v>2.662272727272728</v>
      </c>
      <c r="N43" s="6">
        <v>1082.4872727272727</v>
      </c>
      <c r="O43" s="6">
        <v>9.3684545454545454</v>
      </c>
      <c r="P43" s="6">
        <v>1.9347727272727273</v>
      </c>
      <c r="Q43" s="6">
        <v>75.682727272727277</v>
      </c>
      <c r="R43" s="6">
        <v>2.1940727272727272</v>
      </c>
      <c r="S43" s="6">
        <v>0.48434545454545463</v>
      </c>
      <c r="T43" s="6">
        <v>0.24926363636363635</v>
      </c>
      <c r="U43" s="6">
        <v>1.7951454545454544</v>
      </c>
      <c r="V43" s="6">
        <v>0.30563636363636365</v>
      </c>
      <c r="W43" s="6">
        <v>1.5402727272727272</v>
      </c>
      <c r="X43" s="6">
        <v>10.832363636363638</v>
      </c>
      <c r="Y43" s="6">
        <v>0.33745454545454545</v>
      </c>
      <c r="Z43" s="6">
        <v>0.94730000000000003</v>
      </c>
      <c r="AA43" s="6">
        <v>0.12902727272727274</v>
      </c>
      <c r="AB43" s="6">
        <v>0.79924545454545459</v>
      </c>
      <c r="AC43" s="6">
        <v>0.14126363636363637</v>
      </c>
      <c r="AD43" s="6">
        <v>13.214600000000001</v>
      </c>
      <c r="AE43" s="6">
        <v>1.7683636363636364</v>
      </c>
      <c r="AF43" s="6">
        <v>2.7856909090909099</v>
      </c>
      <c r="AG43" s="6">
        <v>13.788272727272728</v>
      </c>
      <c r="AH43" s="6">
        <v>0.12179090909090909</v>
      </c>
      <c r="AI43" s="6">
        <v>13.016018181818183</v>
      </c>
      <c r="AJ43" s="6">
        <v>9.867909090909091</v>
      </c>
      <c r="AK43" s="6">
        <v>27.314999999999998</v>
      </c>
      <c r="AL43" s="6">
        <v>35.189363636363645</v>
      </c>
      <c r="AM43" s="6">
        <v>3.0309090909090911E-2</v>
      </c>
      <c r="AN43" s="6">
        <v>2.0434181818181818</v>
      </c>
      <c r="AO43" s="6">
        <v>10.461181818181817</v>
      </c>
      <c r="AP43" s="6">
        <v>103.6993090909091</v>
      </c>
      <c r="AQ43" s="6">
        <v>1658.9429090909091</v>
      </c>
      <c r="AR43" s="6">
        <v>656.1</v>
      </c>
      <c r="AS43" s="6">
        <v>12.455181818181817</v>
      </c>
      <c r="AT43" s="6">
        <v>5.1734454545454538</v>
      </c>
      <c r="AW43" s="2">
        <v>29.495873018181822</v>
      </c>
      <c r="AX43" s="2">
        <v>5.2635629727272741</v>
      </c>
      <c r="AY43" s="2">
        <v>0.42133173090909087</v>
      </c>
      <c r="AZ43" s="2">
        <v>2.620729149999999</v>
      </c>
      <c r="BA43" s="2">
        <v>3.9135098181818182E-9</v>
      </c>
      <c r="BB43" s="2">
        <v>18.212012640000001</v>
      </c>
      <c r="BC43" s="2">
        <v>2.9317700727272724</v>
      </c>
      <c r="BD43" s="2">
        <v>1.8079403363636362</v>
      </c>
      <c r="BE43" s="2">
        <v>17.813280800000001</v>
      </c>
      <c r="BF43" s="2">
        <v>0.27907168909090907</v>
      </c>
      <c r="BG43" s="2">
        <v>78.84557241391353</v>
      </c>
    </row>
    <row r="44" spans="1:59" x14ac:dyDescent="0.25">
      <c r="A44" s="6" t="s">
        <v>147</v>
      </c>
      <c r="B44" s="6">
        <v>1.5240636363636364</v>
      </c>
      <c r="C44" s="6">
        <v>30.739000000000004</v>
      </c>
      <c r="D44" s="6">
        <v>533.25545454545454</v>
      </c>
      <c r="E44" s="6">
        <v>2.9469909090909088</v>
      </c>
      <c r="F44" s="6">
        <v>3.2184727272727272</v>
      </c>
      <c r="G44" s="6">
        <v>5.4725818181818191</v>
      </c>
      <c r="H44" s="6">
        <v>0.37159999999999993</v>
      </c>
      <c r="I44" s="6">
        <v>1.5721818181818181</v>
      </c>
      <c r="J44" s="6">
        <v>10.411909090909093</v>
      </c>
      <c r="K44" s="6">
        <v>19.455363636363632</v>
      </c>
      <c r="L44" s="6">
        <v>5.0897727272727264</v>
      </c>
      <c r="M44" s="6">
        <v>2.3521363636363639</v>
      </c>
      <c r="N44" s="6">
        <v>963.00363636363636</v>
      </c>
      <c r="O44" s="6">
        <v>8.164227272727274</v>
      </c>
      <c r="P44" s="6">
        <v>1.7381363636363638</v>
      </c>
      <c r="Q44" s="6">
        <v>61.221363636363634</v>
      </c>
      <c r="R44" s="6">
        <v>1.8768363636363634</v>
      </c>
      <c r="S44" s="6">
        <v>0.44247272727272735</v>
      </c>
      <c r="T44" s="6">
        <v>0.23128181818181814</v>
      </c>
      <c r="U44" s="6">
        <v>1.5956727272727271</v>
      </c>
      <c r="V44" s="6">
        <v>0.26981818181818185</v>
      </c>
      <c r="W44" s="6">
        <v>1.3866363636363637</v>
      </c>
      <c r="X44" s="6">
        <v>9.7931818181818198</v>
      </c>
      <c r="Y44" s="6">
        <v>0.30922727272727274</v>
      </c>
      <c r="Z44" s="6">
        <v>0.86019999999999996</v>
      </c>
      <c r="AA44" s="6">
        <v>0.11606363636363637</v>
      </c>
      <c r="AB44" s="6">
        <v>0.73507272727272721</v>
      </c>
      <c r="AC44" s="6">
        <v>0.12928181818181819</v>
      </c>
      <c r="AD44" s="6">
        <v>12.3584</v>
      </c>
      <c r="AE44" s="6">
        <v>1.5596818181818182</v>
      </c>
      <c r="AF44" s="6">
        <v>2.4759454545454544</v>
      </c>
      <c r="AG44" s="6">
        <v>12.477636363636362</v>
      </c>
      <c r="AH44" s="6">
        <v>0.14734545454545453</v>
      </c>
      <c r="AI44" s="6">
        <v>11.41770909090909</v>
      </c>
      <c r="AJ44" s="6">
        <v>8.9484545454545454</v>
      </c>
      <c r="AK44" s="6">
        <v>21.659999999999997</v>
      </c>
      <c r="AL44" s="6">
        <v>30.785181818181819</v>
      </c>
      <c r="AM44" s="6">
        <v>2.5554545454545455E-2</v>
      </c>
      <c r="AN44" s="6">
        <v>1.853309090909091</v>
      </c>
      <c r="AO44" s="6">
        <v>8.135590909090908</v>
      </c>
      <c r="AP44" s="6">
        <v>91.174054545454538</v>
      </c>
      <c r="AQ44" s="6">
        <v>1669.4534545454546</v>
      </c>
      <c r="AR44" s="6">
        <v>612.40000000000009</v>
      </c>
      <c r="AS44" s="6">
        <v>10.952090909090909</v>
      </c>
      <c r="AT44" s="6">
        <v>11.683872727272728</v>
      </c>
      <c r="AW44" s="2">
        <v>26.692159709090909</v>
      </c>
      <c r="AX44" s="2">
        <v>4.6782989363636363</v>
      </c>
      <c r="AY44" s="2">
        <v>0.3906538554545454</v>
      </c>
      <c r="AZ44" s="2">
        <v>2.3728205999999989</v>
      </c>
      <c r="BA44" s="2">
        <v>3.2996029090909091E-9</v>
      </c>
      <c r="BB44" s="2">
        <v>15.975658559999999</v>
      </c>
      <c r="BC44" s="2">
        <v>2.5857964863636362</v>
      </c>
      <c r="BD44" s="2">
        <v>1.893850218181818</v>
      </c>
      <c r="BE44" s="2">
        <v>16.6591232</v>
      </c>
      <c r="BF44" s="2">
        <v>0.3376273745454545</v>
      </c>
      <c r="BG44" s="2">
        <v>71.585988943299597</v>
      </c>
    </row>
    <row r="45" spans="1:59" x14ac:dyDescent="0.25">
      <c r="A45" s="6" t="s">
        <v>148</v>
      </c>
      <c r="B45" s="6">
        <v>1.0541</v>
      </c>
      <c r="C45" s="6">
        <v>26.992000000000001</v>
      </c>
      <c r="D45" s="6">
        <v>623.28</v>
      </c>
      <c r="E45" s="6">
        <v>3.4027000000000003</v>
      </c>
      <c r="F45" s="6">
        <v>3.6875999999999998</v>
      </c>
      <c r="G45" s="6">
        <v>5.9066999999999998</v>
      </c>
      <c r="H45" s="6">
        <v>0.39329999999999998</v>
      </c>
      <c r="I45" s="6">
        <v>1.4939999999999998</v>
      </c>
      <c r="J45" s="6">
        <v>11.958000000000002</v>
      </c>
      <c r="K45" s="6">
        <v>22.111999999999998</v>
      </c>
      <c r="L45" s="6">
        <v>2.2720000000000002</v>
      </c>
      <c r="M45" s="6">
        <v>2.6725000000000008</v>
      </c>
      <c r="N45" s="6">
        <v>1114.82</v>
      </c>
      <c r="O45" s="6">
        <v>9.4440000000000008</v>
      </c>
      <c r="P45" s="6">
        <v>1.9535</v>
      </c>
      <c r="Q45" s="6">
        <v>69.144999999999982</v>
      </c>
      <c r="R45" s="6">
        <v>2.0991</v>
      </c>
      <c r="S45" s="6">
        <v>0.4981000000000001</v>
      </c>
      <c r="T45" s="6">
        <v>0.25080000000000002</v>
      </c>
      <c r="U45" s="6">
        <v>1.7667000000000002</v>
      </c>
      <c r="V45" s="6">
        <v>0.3075</v>
      </c>
      <c r="W45" s="6">
        <v>1.6015000000000001</v>
      </c>
      <c r="X45" s="6">
        <v>10.997000000000002</v>
      </c>
      <c r="Y45" s="6">
        <v>0.34600000000000003</v>
      </c>
      <c r="Z45" s="6">
        <v>0.95410000000000006</v>
      </c>
      <c r="AA45" s="6">
        <v>0.13059999999999999</v>
      </c>
      <c r="AB45" s="6">
        <v>0.82289999999999996</v>
      </c>
      <c r="AC45" s="6">
        <v>0.14629999999999999</v>
      </c>
      <c r="AD45" s="6">
        <v>12.942200000000001</v>
      </c>
      <c r="AE45" s="6">
        <v>1.7719999999999998</v>
      </c>
      <c r="AF45" s="6">
        <v>2.8027000000000002</v>
      </c>
      <c r="AG45" s="6">
        <v>14.042000000000002</v>
      </c>
      <c r="AH45" s="6">
        <v>0.15440000000000001</v>
      </c>
      <c r="AI45" s="6">
        <v>13.1244</v>
      </c>
      <c r="AJ45" s="6">
        <v>10.076999999999998</v>
      </c>
      <c r="AK45" s="6">
        <v>26.229999999999986</v>
      </c>
      <c r="AL45" s="6">
        <v>36.741</v>
      </c>
      <c r="AM45" s="6">
        <v>3.1799999999999995E-2</v>
      </c>
      <c r="AN45" s="6">
        <v>2.0851999999999999</v>
      </c>
      <c r="AO45" s="6">
        <v>8.4414999999999996</v>
      </c>
      <c r="AP45" s="6">
        <v>99.658799999999999</v>
      </c>
      <c r="AQ45" s="6">
        <v>1470.9639999999999</v>
      </c>
      <c r="AR45" s="6">
        <v>652.04999999999995</v>
      </c>
      <c r="AS45" s="6">
        <v>12.503999999999998</v>
      </c>
      <c r="AT45" s="6">
        <v>3.8288000000000002</v>
      </c>
      <c r="AW45" s="2">
        <v>30.038646400000005</v>
      </c>
      <c r="AX45" s="2">
        <v>5.2957016499999998</v>
      </c>
      <c r="AY45" s="2">
        <v>0.42336378000000002</v>
      </c>
      <c r="AZ45" s="2">
        <v>2.6826097999999994</v>
      </c>
      <c r="BA45" s="2">
        <v>4.106015999999999E-9</v>
      </c>
      <c r="BB45" s="2">
        <v>18.36366048</v>
      </c>
      <c r="BC45" s="2">
        <v>2.9377987999999995</v>
      </c>
      <c r="BD45" s="2">
        <v>1.7996723999999995</v>
      </c>
      <c r="BE45" s="2">
        <v>17.446085600000004</v>
      </c>
      <c r="BF45" s="2">
        <v>0.35379216000000002</v>
      </c>
      <c r="BG45" s="2">
        <v>79.341331074106009</v>
      </c>
    </row>
    <row r="46" spans="1:59" x14ac:dyDescent="0.25">
      <c r="A46" s="6" t="s">
        <v>149</v>
      </c>
      <c r="B46" s="6">
        <v>1.9341363636363638</v>
      </c>
      <c r="C46" s="6">
        <v>66.295000000000002</v>
      </c>
      <c r="D46" s="6">
        <v>533.60454545454547</v>
      </c>
      <c r="E46" s="6">
        <v>3.5059090909090909</v>
      </c>
      <c r="F46" s="6">
        <v>1.4557272727272725</v>
      </c>
      <c r="G46" s="6">
        <v>6.4473181818181819</v>
      </c>
      <c r="H46" s="6">
        <v>0.41349999999999998</v>
      </c>
      <c r="I46" s="6">
        <v>9.9868181818181814</v>
      </c>
      <c r="J46" s="6">
        <v>14.024090909090912</v>
      </c>
      <c r="K46" s="6">
        <v>26.508636363636359</v>
      </c>
      <c r="L46" s="6">
        <v>2.7867272727272723</v>
      </c>
      <c r="M46" s="6">
        <v>3.1618636363636368</v>
      </c>
      <c r="N46" s="6">
        <v>422.88636363636357</v>
      </c>
      <c r="O46" s="6">
        <v>11.187272727272726</v>
      </c>
      <c r="P46" s="6">
        <v>2.3493636363636368</v>
      </c>
      <c r="Q46" s="6">
        <v>91.663636363636357</v>
      </c>
      <c r="R46" s="6">
        <v>2.6283636363636367</v>
      </c>
      <c r="S46" s="6">
        <v>0.58472727272727276</v>
      </c>
      <c r="T46" s="6">
        <v>0.2838181818181818</v>
      </c>
      <c r="U46" s="6">
        <v>2.1712272727272728</v>
      </c>
      <c r="V46" s="6">
        <v>0.36768181818181817</v>
      </c>
      <c r="W46" s="6">
        <v>1.9468636363636362</v>
      </c>
      <c r="X46" s="6">
        <v>13.731818181818184</v>
      </c>
      <c r="Y46" s="6">
        <v>0.4182727272727273</v>
      </c>
      <c r="Z46" s="6">
        <v>1.1820000000000002</v>
      </c>
      <c r="AA46" s="6">
        <v>0.16663636363636364</v>
      </c>
      <c r="AB46" s="6">
        <v>1.0172272727272726</v>
      </c>
      <c r="AC46" s="6">
        <v>0.18081818181818182</v>
      </c>
      <c r="AD46" s="6">
        <v>9.8414999999999999</v>
      </c>
      <c r="AE46" s="6">
        <v>1.9448181818181816</v>
      </c>
      <c r="AF46" s="6">
        <v>3.4394545454545455</v>
      </c>
      <c r="AG46" s="6">
        <v>11.536363636363637</v>
      </c>
      <c r="AH46" s="6">
        <v>4.0309545454545459</v>
      </c>
      <c r="AI46" s="6">
        <v>7.2095909090909096</v>
      </c>
      <c r="AJ46" s="6">
        <v>9.0325454545454544</v>
      </c>
      <c r="AK46" s="6">
        <v>35</v>
      </c>
      <c r="AL46" s="6">
        <v>54.956818181818186</v>
      </c>
      <c r="AM46" s="6">
        <v>0.12554545454545457</v>
      </c>
      <c r="AN46" s="6">
        <v>2.0490909090909093</v>
      </c>
      <c r="AO46" s="6">
        <v>14.85090909090909</v>
      </c>
      <c r="AP46" s="6">
        <v>61.258545454545455</v>
      </c>
      <c r="AQ46" s="6">
        <v>1483.4745454545455</v>
      </c>
      <c r="AR46" s="6">
        <v>1221.5</v>
      </c>
      <c r="AS46" s="6">
        <v>11.97590909090909</v>
      </c>
      <c r="AT46" s="6">
        <v>52.966727272727276</v>
      </c>
      <c r="AW46" s="2">
        <v>24.678589090909096</v>
      </c>
      <c r="AX46" s="2">
        <v>6.4988493636363636</v>
      </c>
      <c r="AY46" s="2">
        <v>0.47358875454545446</v>
      </c>
      <c r="AZ46" s="2">
        <v>2.6521197499999989</v>
      </c>
      <c r="BA46" s="2">
        <v>1.6210429090909094E-8</v>
      </c>
      <c r="BB46" s="2">
        <v>10.0876596</v>
      </c>
      <c r="BC46" s="2">
        <v>3.224314063636363</v>
      </c>
      <c r="BD46" s="2">
        <v>12.030121181818179</v>
      </c>
      <c r="BE46" s="2">
        <v>13.266342</v>
      </c>
      <c r="BF46" s="2">
        <v>9.2365292454545465</v>
      </c>
      <c r="BG46" s="2">
        <v>82.148113066210428</v>
      </c>
    </row>
    <row r="47" spans="1:59" x14ac:dyDescent="0.25">
      <c r="A47" s="6" t="s">
        <v>150</v>
      </c>
      <c r="B47" s="6">
        <v>3.3716727272727276</v>
      </c>
      <c r="C47" s="6">
        <v>56.072999999999993</v>
      </c>
      <c r="D47" s="6">
        <v>555.87909090909102</v>
      </c>
      <c r="E47" s="6">
        <v>5.1886181818181818</v>
      </c>
      <c r="F47" s="6">
        <v>1.9158545454545457</v>
      </c>
      <c r="G47" s="6">
        <v>9.2989363636363649</v>
      </c>
      <c r="H47" s="6">
        <v>0.61570000000000003</v>
      </c>
      <c r="I47" s="6">
        <v>3.0521363636363636</v>
      </c>
      <c r="J47" s="6">
        <v>21.160181818181819</v>
      </c>
      <c r="K47" s="6">
        <v>38.970272727272729</v>
      </c>
      <c r="L47" s="6">
        <v>7.0954545454545457</v>
      </c>
      <c r="M47" s="6">
        <v>4.7997272727272726</v>
      </c>
      <c r="N47" s="6">
        <v>291.60272727272724</v>
      </c>
      <c r="O47" s="6">
        <v>16.853545454545458</v>
      </c>
      <c r="P47" s="6">
        <v>3.5307272727272729</v>
      </c>
      <c r="Q47" s="6">
        <v>141.04727272727271</v>
      </c>
      <c r="R47" s="6">
        <v>3.8741272727272729</v>
      </c>
      <c r="S47" s="6">
        <v>0.81535454545454555</v>
      </c>
      <c r="T47" s="6">
        <v>0.36533636363636363</v>
      </c>
      <c r="U47" s="6">
        <v>3.1547545454545456</v>
      </c>
      <c r="V47" s="6">
        <v>0.53786363636363643</v>
      </c>
      <c r="W47" s="6">
        <v>2.8157272727272726</v>
      </c>
      <c r="X47" s="6">
        <v>19.751636363636365</v>
      </c>
      <c r="Y47" s="6">
        <v>0.62104545454545457</v>
      </c>
      <c r="Z47" s="6">
        <v>1.6589</v>
      </c>
      <c r="AA47" s="6">
        <v>0.23867272727272726</v>
      </c>
      <c r="AB47" s="6">
        <v>1.4345545454545454</v>
      </c>
      <c r="AC47" s="6">
        <v>0.25483636363636364</v>
      </c>
      <c r="AD47" s="6">
        <v>2.2257999999999996</v>
      </c>
      <c r="AE47" s="6">
        <v>1.3356363636363633</v>
      </c>
      <c r="AF47" s="6">
        <v>3.956709090909091</v>
      </c>
      <c r="AG47" s="6">
        <v>14.800727272727272</v>
      </c>
      <c r="AH47" s="6">
        <v>1.557009090909091</v>
      </c>
      <c r="AI47" s="6">
        <v>3.7717818181818181</v>
      </c>
      <c r="AJ47" s="6">
        <v>12.004090909090909</v>
      </c>
      <c r="AK47" s="6">
        <v>41.584999999999994</v>
      </c>
      <c r="AL47" s="6">
        <v>38.37263636363636</v>
      </c>
      <c r="AM47" s="6">
        <v>6.7290909090909096E-2</v>
      </c>
      <c r="AN47" s="6">
        <v>2.7449818181818184</v>
      </c>
      <c r="AO47" s="6">
        <v>12.125818181818181</v>
      </c>
      <c r="AP47" s="6">
        <v>36.718290909090911</v>
      </c>
      <c r="AQ47" s="6">
        <v>717.58509090909081</v>
      </c>
      <c r="AR47" s="6">
        <v>937</v>
      </c>
      <c r="AS47" s="6">
        <v>13.317818181818181</v>
      </c>
      <c r="AT47" s="6">
        <v>7.3596545454545454</v>
      </c>
      <c r="AW47" s="2">
        <v>31.661715781818184</v>
      </c>
      <c r="AX47" s="2">
        <v>7.4762018272727273</v>
      </c>
      <c r="AY47" s="2">
        <v>0.55967787909090905</v>
      </c>
      <c r="AZ47" s="2">
        <v>3.5491961999999995</v>
      </c>
      <c r="BA47" s="2">
        <v>8.6886021818181829E-9</v>
      </c>
      <c r="BB47" s="2">
        <v>5.2774771200000004</v>
      </c>
      <c r="BC47" s="2">
        <v>2.2143515272727265</v>
      </c>
      <c r="BD47" s="2">
        <v>3.6766034636363631</v>
      </c>
      <c r="BE47" s="2">
        <v>3.0003783999999998</v>
      </c>
      <c r="BF47" s="2">
        <v>3.5677306309090908</v>
      </c>
      <c r="BG47" s="2">
        <v>60.983332838688597</v>
      </c>
    </row>
    <row r="48" spans="1:59" x14ac:dyDescent="0.25">
      <c r="A48" s="6" t="s">
        <v>151</v>
      </c>
      <c r="B48" s="6">
        <v>3.4212090909090911</v>
      </c>
      <c r="C48" s="6">
        <v>58.391000000000005</v>
      </c>
      <c r="D48" s="6">
        <v>602.00363636363636</v>
      </c>
      <c r="E48" s="6">
        <v>5.4823272727272734</v>
      </c>
      <c r="F48" s="6">
        <v>1.9554818181818183</v>
      </c>
      <c r="G48" s="6">
        <v>9.8930545454545449</v>
      </c>
      <c r="H48" s="6">
        <v>0.66839999999999999</v>
      </c>
      <c r="I48" s="6">
        <v>3.2249545454545454</v>
      </c>
      <c r="J48" s="6">
        <v>21.52627272727273</v>
      </c>
      <c r="K48" s="6">
        <v>39.841909090909091</v>
      </c>
      <c r="L48" s="6">
        <v>7.3506818181818181</v>
      </c>
      <c r="M48" s="6">
        <v>4.80659090909091</v>
      </c>
      <c r="N48" s="6">
        <v>296.86909090909086</v>
      </c>
      <c r="O48" s="6">
        <v>16.859818181818184</v>
      </c>
      <c r="P48" s="6">
        <v>3.5525909090909091</v>
      </c>
      <c r="Q48" s="6">
        <v>167.03090909090906</v>
      </c>
      <c r="R48" s="6">
        <v>4.5643909090909078</v>
      </c>
      <c r="S48" s="6">
        <v>0.81098181818181836</v>
      </c>
      <c r="T48" s="6">
        <v>0.38585454545454545</v>
      </c>
      <c r="U48" s="6">
        <v>3.1987818181818182</v>
      </c>
      <c r="V48" s="6">
        <v>0.53054545454545454</v>
      </c>
      <c r="W48" s="6">
        <v>2.8275909090909095</v>
      </c>
      <c r="X48" s="6">
        <v>20.021454545454549</v>
      </c>
      <c r="Y48" s="6">
        <v>0.60681818181818181</v>
      </c>
      <c r="Z48" s="6">
        <v>1.6587999999999998</v>
      </c>
      <c r="AA48" s="6">
        <v>0.23320909090909089</v>
      </c>
      <c r="AB48" s="6">
        <v>1.4813818181818184</v>
      </c>
      <c r="AC48" s="6">
        <v>0.25685454545454545</v>
      </c>
      <c r="AD48" s="6">
        <v>2.3101000000000003</v>
      </c>
      <c r="AE48" s="6">
        <v>1.3964545454545452</v>
      </c>
      <c r="AF48" s="6">
        <v>4.2434636363636367</v>
      </c>
      <c r="AG48" s="6">
        <v>16.180090909090911</v>
      </c>
      <c r="AH48" s="6">
        <v>1.6955636363636364</v>
      </c>
      <c r="AI48" s="6">
        <v>3.7929727272727276</v>
      </c>
      <c r="AJ48" s="6">
        <v>12.753636363636362</v>
      </c>
      <c r="AK48" s="6">
        <v>44.469999999999992</v>
      </c>
      <c r="AL48" s="6">
        <v>43.408454545454546</v>
      </c>
      <c r="AM48" s="6">
        <v>7.1536363636363648E-2</v>
      </c>
      <c r="AN48" s="6">
        <v>2.8693727272727272</v>
      </c>
      <c r="AO48" s="6">
        <v>12.235727272727271</v>
      </c>
      <c r="AP48" s="6">
        <v>38.073036363636362</v>
      </c>
      <c r="AQ48" s="6">
        <v>803.99563636363632</v>
      </c>
      <c r="AR48" s="6">
        <v>997.55</v>
      </c>
      <c r="AS48" s="6">
        <v>14.349727272727272</v>
      </c>
      <c r="AT48" s="6">
        <v>6.638081818181818</v>
      </c>
      <c r="AW48" s="2">
        <v>34.612450472727282</v>
      </c>
      <c r="AX48" s="2">
        <v>8.0180245409090904</v>
      </c>
      <c r="AY48" s="2">
        <v>0.5873835036363636</v>
      </c>
      <c r="AZ48" s="2">
        <v>3.7219731499999993</v>
      </c>
      <c r="BA48" s="2">
        <v>9.2367752727272743E-9</v>
      </c>
      <c r="BB48" s="2">
        <v>5.3071274400000004</v>
      </c>
      <c r="BC48" s="2">
        <v>2.3151819909090903</v>
      </c>
      <c r="BD48" s="2">
        <v>3.8847802454545453</v>
      </c>
      <c r="BE48" s="2">
        <v>3.1140148000000005</v>
      </c>
      <c r="BF48" s="2">
        <v>3.8852145163636362</v>
      </c>
      <c r="BG48" s="2">
        <v>65.446150669236772</v>
      </c>
    </row>
    <row r="49" spans="1:59" x14ac:dyDescent="0.25">
      <c r="A49" s="6" t="s">
        <v>152</v>
      </c>
      <c r="B49" s="6">
        <v>3.4362454545454546</v>
      </c>
      <c r="C49" s="6">
        <v>56.844000000000001</v>
      </c>
      <c r="D49" s="6">
        <v>542.72818181818184</v>
      </c>
      <c r="E49" s="6">
        <v>5.2225363636363635</v>
      </c>
      <c r="F49" s="6">
        <v>2.5906090909090911</v>
      </c>
      <c r="G49" s="6">
        <v>9.3886727272727288</v>
      </c>
      <c r="H49" s="6">
        <v>8.371599999999999</v>
      </c>
      <c r="I49" s="6">
        <v>3.0817727272727273</v>
      </c>
      <c r="J49" s="6">
        <v>23.687363636363635</v>
      </c>
      <c r="K49" s="6">
        <v>41.153545454545451</v>
      </c>
      <c r="L49" s="6">
        <v>11.243909090909092</v>
      </c>
      <c r="M49" s="6">
        <v>4.666954545454546</v>
      </c>
      <c r="N49" s="6">
        <v>270.38545454545448</v>
      </c>
      <c r="O49" s="6">
        <v>16.416090909090908</v>
      </c>
      <c r="P49" s="6">
        <v>3.4259545454545455</v>
      </c>
      <c r="Q49" s="6">
        <v>141.96454545454543</v>
      </c>
      <c r="R49" s="6">
        <v>3.9426545454545452</v>
      </c>
      <c r="S49" s="6">
        <v>0.78110909090909109</v>
      </c>
      <c r="T49" s="6">
        <v>0.3673727272727273</v>
      </c>
      <c r="U49" s="6">
        <v>3.1533090909090911</v>
      </c>
      <c r="V49" s="6">
        <v>0.55022727272727279</v>
      </c>
      <c r="W49" s="6">
        <v>11.097454545454545</v>
      </c>
      <c r="X49" s="6">
        <v>19.86627272727273</v>
      </c>
      <c r="Y49" s="6">
        <v>0.60759090909090918</v>
      </c>
      <c r="Z49" s="6">
        <v>1.6291999999999998</v>
      </c>
      <c r="AA49" s="6">
        <v>0.23324545454545456</v>
      </c>
      <c r="AB49" s="6">
        <v>1.4232090909090909</v>
      </c>
      <c r="AC49" s="6">
        <v>0.25537272727272725</v>
      </c>
      <c r="AD49" s="6">
        <v>2.0369000000000002</v>
      </c>
      <c r="AE49" s="6">
        <v>1.3562727272727269</v>
      </c>
      <c r="AF49" s="6">
        <v>3.9822181818181819</v>
      </c>
      <c r="AG49" s="6">
        <v>14.809454545454546</v>
      </c>
      <c r="AH49" s="6">
        <v>1.7416181818181817</v>
      </c>
      <c r="AI49" s="6">
        <v>3.6041636363636362</v>
      </c>
      <c r="AJ49" s="6">
        <v>11.918181818181818</v>
      </c>
      <c r="AK49" s="6">
        <v>41.279999999999994</v>
      </c>
      <c r="AL49" s="6">
        <v>38.909272727272722</v>
      </c>
      <c r="AM49" s="6">
        <v>6.9781818181818195E-2</v>
      </c>
      <c r="AN49" s="6">
        <v>2.7537636363636362</v>
      </c>
      <c r="AO49" s="6">
        <v>11.830636363636362</v>
      </c>
      <c r="AP49" s="6">
        <v>35.342781818181813</v>
      </c>
      <c r="AQ49" s="6">
        <v>676.05618181818181</v>
      </c>
      <c r="AR49" s="6">
        <v>958.9</v>
      </c>
      <c r="AS49" s="6">
        <v>13.311636363636364</v>
      </c>
      <c r="AT49" s="6">
        <v>13.868509090909091</v>
      </c>
      <c r="AW49" s="2">
        <v>31.68038516363637</v>
      </c>
      <c r="AX49" s="2">
        <v>7.5244012545454542</v>
      </c>
      <c r="AY49" s="2">
        <v>0.56170992818181809</v>
      </c>
      <c r="AZ49" s="2">
        <v>3.5756980999999985</v>
      </c>
      <c r="BA49" s="2">
        <v>9.0102283636363653E-9</v>
      </c>
      <c r="BB49" s="2">
        <v>5.0429457599999994</v>
      </c>
      <c r="BC49" s="2">
        <v>2.2485645545454536</v>
      </c>
      <c r="BD49" s="2">
        <v>3.7123034272727269</v>
      </c>
      <c r="BE49" s="2">
        <v>2.7457412000000003</v>
      </c>
      <c r="BF49" s="2">
        <v>3.9907439018181816</v>
      </c>
      <c r="BG49" s="2">
        <v>61.082493299010238</v>
      </c>
    </row>
    <row r="50" spans="1:59" x14ac:dyDescent="0.25">
      <c r="A50" s="6" t="s">
        <v>153</v>
      </c>
      <c r="B50" s="6">
        <v>2.6057818181818182</v>
      </c>
      <c r="C50" s="6">
        <v>40.786999999999999</v>
      </c>
      <c r="D50" s="6">
        <v>515.45272727272732</v>
      </c>
      <c r="E50" s="6">
        <v>3.4682454545454542</v>
      </c>
      <c r="F50" s="6">
        <v>1.7557363636363637</v>
      </c>
      <c r="G50" s="6">
        <v>7.0337909090909099</v>
      </c>
      <c r="H50" s="6">
        <v>0.46579999999999999</v>
      </c>
      <c r="I50" s="6">
        <v>1.4295909090909091</v>
      </c>
      <c r="J50" s="6">
        <v>14.313454545454547</v>
      </c>
      <c r="K50" s="6">
        <v>26.420181818181817</v>
      </c>
      <c r="L50" s="6">
        <v>6.253636363636363</v>
      </c>
      <c r="M50" s="6">
        <v>3.3163181818181822</v>
      </c>
      <c r="N50" s="6">
        <v>290.80181818181813</v>
      </c>
      <c r="O50" s="6">
        <v>11.452363636363637</v>
      </c>
      <c r="P50" s="6">
        <v>2.4583181818181821</v>
      </c>
      <c r="Q50" s="6">
        <v>542.44818181818175</v>
      </c>
      <c r="R50" s="6">
        <v>11.077418181818182</v>
      </c>
      <c r="S50" s="6">
        <v>0.58423636363636366</v>
      </c>
      <c r="T50" s="6">
        <v>0.27039090909090907</v>
      </c>
      <c r="U50" s="6">
        <v>2.2778363636363639</v>
      </c>
      <c r="V50" s="6">
        <v>0.38890909090909093</v>
      </c>
      <c r="W50" s="6">
        <v>2.2023181818181818</v>
      </c>
      <c r="X50" s="6">
        <v>15.13609090909091</v>
      </c>
      <c r="Y50" s="6">
        <v>0.46586363636363637</v>
      </c>
      <c r="Z50" s="6">
        <v>1.3666</v>
      </c>
      <c r="AA50" s="6">
        <v>0.18928181818181819</v>
      </c>
      <c r="AB50" s="6">
        <v>1.1835363636363636</v>
      </c>
      <c r="AC50" s="6">
        <v>0.21789090909090908</v>
      </c>
      <c r="AD50" s="6">
        <v>4.0686999999999998</v>
      </c>
      <c r="AE50" s="6">
        <v>0.80859090909090903</v>
      </c>
      <c r="AF50" s="6">
        <v>3.3064727272727272</v>
      </c>
      <c r="AG50" s="6">
        <v>12.263818181818182</v>
      </c>
      <c r="AH50" s="6">
        <v>0.26817272727272728</v>
      </c>
      <c r="AI50" s="6">
        <v>3.4848545454545459</v>
      </c>
      <c r="AJ50" s="6">
        <v>9.5222272727272728</v>
      </c>
      <c r="AK50" s="6">
        <v>29.79999999999999</v>
      </c>
      <c r="AL50" s="6">
        <v>86.910090909090897</v>
      </c>
      <c r="AM50" s="6">
        <v>3.5527272727272727E-2</v>
      </c>
      <c r="AN50" s="6">
        <v>2.7566545454545452</v>
      </c>
      <c r="AO50" s="6">
        <v>10.280545454545454</v>
      </c>
      <c r="AP50" s="6">
        <v>230.8325272727273</v>
      </c>
      <c r="AQ50" s="6">
        <v>842.46672727272733</v>
      </c>
      <c r="AR50" s="6">
        <v>572.29999999999995</v>
      </c>
      <c r="AS50" s="6">
        <v>11.743545454545455</v>
      </c>
      <c r="AT50" s="6">
        <v>9.6589363636363643</v>
      </c>
      <c r="AW50" s="2">
        <v>26.234759854545459</v>
      </c>
      <c r="AX50" s="2">
        <v>6.2475802181818176</v>
      </c>
      <c r="AY50" s="2">
        <v>0.45846970272727261</v>
      </c>
      <c r="AZ50" s="2">
        <v>3.5850895499999988</v>
      </c>
      <c r="BA50" s="2">
        <v>4.5872814545454538E-9</v>
      </c>
      <c r="BB50" s="2">
        <v>4.8760084800000003</v>
      </c>
      <c r="BC50" s="2">
        <v>1.340562868181818</v>
      </c>
      <c r="BD50" s="2">
        <v>1.7220852090909089</v>
      </c>
      <c r="BE50" s="2">
        <v>5.4846076000000004</v>
      </c>
      <c r="BF50" s="2">
        <v>0.61449098727272722</v>
      </c>
      <c r="BG50" s="2">
        <v>50.563654474587274</v>
      </c>
    </row>
    <row r="51" spans="1:59" x14ac:dyDescent="0.25"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</row>
    <row r="52" spans="1:59" x14ac:dyDescent="0.25">
      <c r="A52" s="1"/>
      <c r="AI52" s="12">
        <f>MAX(AI3:AI50)</f>
        <v>17.53918181818182</v>
      </c>
    </row>
    <row r="53" spans="1:59" x14ac:dyDescent="0.25">
      <c r="A53" s="1"/>
      <c r="AI53" s="12">
        <f>MIN(AI3:AI50)</f>
        <v>3.2093636363636366</v>
      </c>
    </row>
    <row r="54" spans="1:59" x14ac:dyDescent="0.25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>
        <f>AVERAGE(AI3:AI50)</f>
        <v>9.5296025691699633</v>
      </c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1:59" s="5" customFormat="1" x14ac:dyDescent="0.2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>
        <f>_xlfn.STDEV.P(AI3:AI50)</f>
        <v>4.1361820272418033</v>
      </c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</row>
    <row r="56" spans="1:59" x14ac:dyDescent="0.25"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1:59" ht="21" customHeight="1" x14ac:dyDescent="0.25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1:59" x14ac:dyDescent="0.2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1:59" x14ac:dyDescent="0.25"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1:59" x14ac:dyDescent="0.25"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1:59" x14ac:dyDescent="0.25"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</row>
    <row r="62" spans="1:59" x14ac:dyDescent="0.25"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</row>
    <row r="63" spans="1:59" x14ac:dyDescent="0.25"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</row>
    <row r="64" spans="1:59" x14ac:dyDescent="0.25"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</row>
    <row r="65" spans="49:59" x14ac:dyDescent="0.25"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</row>
    <row r="66" spans="49:59" x14ac:dyDescent="0.25"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</row>
    <row r="67" spans="49:59" x14ac:dyDescent="0.25"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</row>
    <row r="68" spans="49:59" x14ac:dyDescent="0.25"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</row>
    <row r="69" spans="49:59" x14ac:dyDescent="0.25"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</row>
    <row r="70" spans="49:59" x14ac:dyDescent="0.25"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</row>
    <row r="71" spans="49:59" x14ac:dyDescent="0.25"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</row>
    <row r="72" spans="49:59" x14ac:dyDescent="0.25"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</row>
    <row r="73" spans="49:59" x14ac:dyDescent="0.25"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</row>
    <row r="74" spans="49:59" x14ac:dyDescent="0.25"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</row>
    <row r="75" spans="49:59" x14ac:dyDescent="0.25"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</row>
    <row r="76" spans="49:59" x14ac:dyDescent="0.25"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</row>
    <row r="77" spans="49:59" x14ac:dyDescent="0.25"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</row>
    <row r="78" spans="49:59" x14ac:dyDescent="0.25"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</row>
    <row r="79" spans="49:59" x14ac:dyDescent="0.25"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</row>
    <row r="80" spans="49:59" x14ac:dyDescent="0.25"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</row>
    <row r="81" spans="49:59" x14ac:dyDescent="0.25"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</row>
    <row r="82" spans="49:59" x14ac:dyDescent="0.25"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</row>
    <row r="83" spans="49:59" x14ac:dyDescent="0.25"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0"/>
  <sheetViews>
    <sheetView workbookViewId="0">
      <selection activeCell="A4" sqref="A4:XFD6"/>
    </sheetView>
  </sheetViews>
  <sheetFormatPr defaultRowHeight="15" x14ac:dyDescent="0.25"/>
  <cols>
    <col min="1" max="2" width="20.140625" style="11" customWidth="1"/>
    <col min="12" max="12" width="11.5703125" customWidth="1"/>
  </cols>
  <sheetData>
    <row r="1" spans="1:48" x14ac:dyDescent="0.25">
      <c r="A1" s="8" t="s">
        <v>0</v>
      </c>
      <c r="B1" s="9" t="s">
        <v>170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8</v>
      </c>
      <c r="I1" t="s">
        <v>34</v>
      </c>
      <c r="J1" t="s">
        <v>35</v>
      </c>
      <c r="K1" t="s">
        <v>19</v>
      </c>
      <c r="L1" t="s">
        <v>19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2</v>
      </c>
      <c r="X1" t="s">
        <v>13</v>
      </c>
      <c r="Y1" t="s">
        <v>23</v>
      </c>
      <c r="Z1" t="s">
        <v>16</v>
      </c>
      <c r="AA1" t="s">
        <v>6</v>
      </c>
      <c r="AB1" t="s">
        <v>1</v>
      </c>
      <c r="AC1" t="s">
        <v>3</v>
      </c>
      <c r="AD1" t="s">
        <v>9</v>
      </c>
      <c r="AE1" t="s">
        <v>10</v>
      </c>
      <c r="AF1" t="s">
        <v>12</v>
      </c>
      <c r="AG1" t="s">
        <v>14</v>
      </c>
      <c r="AH1" t="s">
        <v>15</v>
      </c>
      <c r="AI1" t="s">
        <v>18</v>
      </c>
      <c r="AJ1" t="s">
        <v>20</v>
      </c>
      <c r="AK1" t="s">
        <v>21</v>
      </c>
      <c r="AL1" t="s">
        <v>22</v>
      </c>
      <c r="AM1" t="s">
        <v>24</v>
      </c>
      <c r="AN1" t="s">
        <v>25</v>
      </c>
      <c r="AO1" t="s">
        <v>26</v>
      </c>
      <c r="AP1" t="s">
        <v>27</v>
      </c>
      <c r="AQ1" t="s">
        <v>28</v>
      </c>
      <c r="AR1" t="s">
        <v>17</v>
      </c>
      <c r="AS1" t="s">
        <v>7</v>
      </c>
      <c r="AT1" t="s">
        <v>11</v>
      </c>
      <c r="AU1" t="s">
        <v>4</v>
      </c>
      <c r="AV1" t="s">
        <v>5</v>
      </c>
    </row>
    <row r="2" spans="1:48" x14ac:dyDescent="0.25">
      <c r="A2" s="9" t="s">
        <v>104</v>
      </c>
      <c r="B2" s="9"/>
      <c r="C2" s="10" t="s">
        <v>106</v>
      </c>
      <c r="D2" s="10" t="s">
        <v>106</v>
      </c>
      <c r="E2" s="10" t="s">
        <v>106</v>
      </c>
      <c r="F2" s="10" t="s">
        <v>106</v>
      </c>
      <c r="G2" s="10" t="s">
        <v>106</v>
      </c>
      <c r="H2" s="10" t="s">
        <v>106</v>
      </c>
      <c r="I2" s="10" t="s">
        <v>106</v>
      </c>
      <c r="J2" s="10" t="s">
        <v>105</v>
      </c>
      <c r="K2" s="10" t="s">
        <v>106</v>
      </c>
      <c r="L2" s="10" t="s">
        <v>105</v>
      </c>
      <c r="M2" s="10" t="s">
        <v>105</v>
      </c>
      <c r="N2" s="10" t="s">
        <v>105</v>
      </c>
      <c r="O2" s="10" t="s">
        <v>154</v>
      </c>
      <c r="P2" s="10" t="s">
        <v>106</v>
      </c>
      <c r="Q2" s="10" t="s">
        <v>105</v>
      </c>
      <c r="R2" s="10" t="s">
        <v>105</v>
      </c>
      <c r="S2" s="10" t="s">
        <v>105</v>
      </c>
      <c r="T2" s="10" t="s">
        <v>105</v>
      </c>
      <c r="U2" s="10" t="s">
        <v>105</v>
      </c>
      <c r="V2" s="10" t="s">
        <v>105</v>
      </c>
      <c r="W2" s="10" t="s">
        <v>105</v>
      </c>
      <c r="X2" s="10" t="s">
        <v>105</v>
      </c>
      <c r="Y2" s="10" t="s">
        <v>105</v>
      </c>
      <c r="Z2" s="10" t="s">
        <v>105</v>
      </c>
      <c r="AA2" s="10" t="s">
        <v>105</v>
      </c>
      <c r="AB2" s="10" t="s">
        <v>105</v>
      </c>
      <c r="AC2" s="10" t="s">
        <v>105</v>
      </c>
      <c r="AD2" s="10" t="s">
        <v>105</v>
      </c>
      <c r="AE2" s="10" t="s">
        <v>105</v>
      </c>
      <c r="AF2" s="10" t="s">
        <v>105</v>
      </c>
      <c r="AG2" s="10" t="s">
        <v>105</v>
      </c>
      <c r="AH2" s="10" t="s">
        <v>105</v>
      </c>
      <c r="AI2" s="10" t="s">
        <v>105</v>
      </c>
      <c r="AJ2" s="10" t="s">
        <v>105</v>
      </c>
      <c r="AK2" s="10" t="s">
        <v>105</v>
      </c>
      <c r="AL2" s="10" t="s">
        <v>105</v>
      </c>
      <c r="AM2" s="10" t="s">
        <v>105</v>
      </c>
      <c r="AN2" s="10" t="s">
        <v>105</v>
      </c>
      <c r="AO2" s="10" t="s">
        <v>105</v>
      </c>
      <c r="AP2" s="10" t="s">
        <v>105</v>
      </c>
      <c r="AQ2" s="10" t="s">
        <v>105</v>
      </c>
      <c r="AR2" s="10" t="s">
        <v>105</v>
      </c>
      <c r="AS2" s="10" t="s">
        <v>105</v>
      </c>
      <c r="AT2" s="10" t="s">
        <v>105</v>
      </c>
      <c r="AU2" s="10" t="s">
        <v>105</v>
      </c>
      <c r="AV2" s="10" t="s">
        <v>105</v>
      </c>
    </row>
    <row r="3" spans="1:48" x14ac:dyDescent="0.25">
      <c r="A3" s="9" t="s">
        <v>47</v>
      </c>
      <c r="B3" s="9"/>
      <c r="C3" s="2" t="s">
        <v>76</v>
      </c>
      <c r="D3" s="2" t="s">
        <v>77</v>
      </c>
      <c r="E3" s="2" t="s">
        <v>78</v>
      </c>
      <c r="F3" s="2" t="s">
        <v>79</v>
      </c>
      <c r="G3" s="2" t="s">
        <v>80</v>
      </c>
      <c r="H3" s="2" t="s">
        <v>55</v>
      </c>
      <c r="I3" s="2" t="s">
        <v>81</v>
      </c>
      <c r="J3" s="2" t="s">
        <v>82</v>
      </c>
      <c r="K3" s="2" t="s">
        <v>66</v>
      </c>
      <c r="L3" s="2" t="s">
        <v>66</v>
      </c>
      <c r="M3" s="2" t="s">
        <v>83</v>
      </c>
      <c r="N3" s="2" t="s">
        <v>84</v>
      </c>
      <c r="O3" s="2" t="s">
        <v>85</v>
      </c>
      <c r="P3" s="2" t="s">
        <v>86</v>
      </c>
      <c r="Q3" s="2" t="s">
        <v>87</v>
      </c>
      <c r="R3" s="2" t="s">
        <v>88</v>
      </c>
      <c r="S3" s="2" t="s">
        <v>89</v>
      </c>
      <c r="T3" s="2" t="s">
        <v>90</v>
      </c>
      <c r="U3" s="2" t="s">
        <v>91</v>
      </c>
      <c r="V3" s="2" t="s">
        <v>92</v>
      </c>
      <c r="W3" s="2" t="s">
        <v>49</v>
      </c>
      <c r="X3" s="2" t="s">
        <v>60</v>
      </c>
      <c r="Y3" s="2" t="s">
        <v>70</v>
      </c>
      <c r="Z3" s="2" t="s">
        <v>63</v>
      </c>
      <c r="AA3" s="2" t="s">
        <v>53</v>
      </c>
      <c r="AB3" s="2" t="s">
        <v>48</v>
      </c>
      <c r="AC3" s="2" t="s">
        <v>50</v>
      </c>
      <c r="AD3" s="2" t="s">
        <v>56</v>
      </c>
      <c r="AE3" s="2" t="s">
        <v>57</v>
      </c>
      <c r="AF3" s="2" t="s">
        <v>59</v>
      </c>
      <c r="AG3" s="2" t="s">
        <v>61</v>
      </c>
      <c r="AH3" s="2" t="s">
        <v>62</v>
      </c>
      <c r="AI3" s="2" t="s">
        <v>65</v>
      </c>
      <c r="AJ3" s="2" t="s">
        <v>67</v>
      </c>
      <c r="AK3" s="2" t="s">
        <v>68</v>
      </c>
      <c r="AL3" s="2" t="s">
        <v>69</v>
      </c>
      <c r="AM3" s="2" t="s">
        <v>71</v>
      </c>
      <c r="AN3" s="2" t="s">
        <v>72</v>
      </c>
      <c r="AO3" s="2" t="s">
        <v>73</v>
      </c>
      <c r="AP3" s="2" t="s">
        <v>74</v>
      </c>
      <c r="AQ3" s="2" t="s">
        <v>75</v>
      </c>
      <c r="AR3" s="2" t="s">
        <v>64</v>
      </c>
      <c r="AS3" s="2" t="s">
        <v>54</v>
      </c>
      <c r="AT3" s="2" t="s">
        <v>58</v>
      </c>
      <c r="AU3" s="2" t="s">
        <v>51</v>
      </c>
      <c r="AV3" s="2" t="s">
        <v>52</v>
      </c>
    </row>
    <row r="4" spans="1:48" x14ac:dyDescent="0.25">
      <c r="A4" s="11">
        <v>11</v>
      </c>
      <c r="B4" s="11" t="s">
        <v>155</v>
      </c>
      <c r="C4" s="7">
        <v>2.754132237312366</v>
      </c>
      <c r="D4" s="7">
        <v>1.6698384560400283</v>
      </c>
      <c r="E4" s="7">
        <v>8.3508041458184419</v>
      </c>
      <c r="F4" s="7">
        <v>18.638827734095784</v>
      </c>
      <c r="G4" s="7">
        <v>0.16332737669764116</v>
      </c>
      <c r="H4" s="7">
        <v>1.8438716940671911</v>
      </c>
      <c r="I4" s="7">
        <v>4.7509778413152262</v>
      </c>
      <c r="J4" s="7">
        <v>17.671032880629021</v>
      </c>
      <c r="K4" s="7">
        <v>0.94937919942816296</v>
      </c>
      <c r="L4" s="7">
        <f>K4*10000</f>
        <v>9493.7919942816297</v>
      </c>
      <c r="M4" s="7">
        <v>138.06332737669763</v>
      </c>
      <c r="N4" s="7">
        <v>58.145651179413861</v>
      </c>
      <c r="O4" s="7">
        <v>8.900214438884918E-2</v>
      </c>
      <c r="P4" s="7">
        <v>5.9654506790564694</v>
      </c>
      <c r="Q4" s="7">
        <v>21.984070764832026</v>
      </c>
      <c r="R4" s="7">
        <v>25.687886704789136</v>
      </c>
      <c r="S4" s="7">
        <v>43.951862044317366</v>
      </c>
      <c r="T4" s="7">
        <v>118.46947462473194</v>
      </c>
      <c r="U4" s="7">
        <v>119.44534310221587</v>
      </c>
      <c r="V4" s="7">
        <v>3.5289088634739101</v>
      </c>
      <c r="W4" s="7">
        <v>49.658684774839173</v>
      </c>
      <c r="X4" s="7">
        <v>488.68741958541813</v>
      </c>
      <c r="Y4" s="7">
        <v>18.278731236597569</v>
      </c>
      <c r="Z4" s="7">
        <v>187.39124374553256</v>
      </c>
      <c r="AA4" s="7">
        <v>13.593219799857042</v>
      </c>
      <c r="AB4" s="7">
        <v>2.1622844889206574</v>
      </c>
      <c r="AC4" s="7">
        <v>805.89492494639023</v>
      </c>
      <c r="AD4" s="7">
        <v>26.602784131522512</v>
      </c>
      <c r="AE4" s="7">
        <v>55.555268048606152</v>
      </c>
      <c r="AF4" s="7">
        <v>6.8770872051465339</v>
      </c>
      <c r="AG4" s="7">
        <v>24.697458899213721</v>
      </c>
      <c r="AH4" s="7">
        <v>4.6748077197998565</v>
      </c>
      <c r="AI4" s="7">
        <v>1.4201322373123659</v>
      </c>
      <c r="AJ4" s="7">
        <v>4.0183884917798434</v>
      </c>
      <c r="AK4" s="7">
        <v>0.63106433166547526</v>
      </c>
      <c r="AL4" s="7">
        <v>3.3591676197283773</v>
      </c>
      <c r="AM4" s="7">
        <v>0.69039528234453185</v>
      </c>
      <c r="AN4" s="7">
        <v>1.7947094353109365</v>
      </c>
      <c r="AO4" s="7">
        <v>0.24548141529664047</v>
      </c>
      <c r="AP4" s="7">
        <v>1.7398155825589705</v>
      </c>
      <c r="AQ4" s="7">
        <v>0.25808899213724085</v>
      </c>
      <c r="AR4" s="7">
        <v>3.8612337383845601</v>
      </c>
      <c r="AS4" s="7">
        <v>0.73983452466047184</v>
      </c>
      <c r="AT4" s="7">
        <v>14.142609006433165</v>
      </c>
      <c r="AU4" s="7">
        <v>4.6691182987848459</v>
      </c>
      <c r="AV4" s="7">
        <v>1.239527162258756</v>
      </c>
    </row>
    <row r="5" spans="1:48" x14ac:dyDescent="0.25">
      <c r="A5" s="11">
        <v>12</v>
      </c>
      <c r="B5" s="11" t="s">
        <v>155</v>
      </c>
      <c r="C5" s="7">
        <v>3.1870933255897071</v>
      </c>
      <c r="D5" s="7">
        <v>1.8701684238741958</v>
      </c>
      <c r="E5" s="7">
        <v>10.161758398856325</v>
      </c>
      <c r="F5" s="7">
        <v>23.172969978556115</v>
      </c>
      <c r="G5" s="7">
        <v>0.18066753037884203</v>
      </c>
      <c r="H5" s="7">
        <v>2.2385773543602574</v>
      </c>
      <c r="I5" s="7">
        <v>5.2302794630092926</v>
      </c>
      <c r="J5" s="7">
        <v>21.036262732308789</v>
      </c>
      <c r="K5" s="7">
        <v>1.1355537660829165</v>
      </c>
      <c r="L5" s="7">
        <f t="shared" ref="L5:L33" si="0">K5*10000</f>
        <v>11355.537660829164</v>
      </c>
      <c r="M5" s="7">
        <v>175.10641753037885</v>
      </c>
      <c r="N5" s="7">
        <v>76.446185578984995</v>
      </c>
      <c r="O5" s="7">
        <v>0.10097093906361687</v>
      </c>
      <c r="P5" s="7">
        <v>7.0506684015368126</v>
      </c>
      <c r="Q5" s="7">
        <v>25.353322239099359</v>
      </c>
      <c r="R5" s="7">
        <v>33.445030177805577</v>
      </c>
      <c r="S5" s="7">
        <v>50.368567503573978</v>
      </c>
      <c r="T5" s="7">
        <v>134.08008867941388</v>
      </c>
      <c r="U5" s="7">
        <v>157.19316275017871</v>
      </c>
      <c r="V5" s="7">
        <v>6.8706882147962833</v>
      </c>
      <c r="W5" s="7">
        <v>61.811365707648321</v>
      </c>
      <c r="X5" s="7">
        <v>620.66944916011437</v>
      </c>
      <c r="Y5" s="7">
        <v>22.535683970693352</v>
      </c>
      <c r="Z5" s="7">
        <v>245.46501965689777</v>
      </c>
      <c r="AA5" s="7">
        <v>17.705786879020728</v>
      </c>
      <c r="AB5" s="7">
        <v>2.7013424991065049</v>
      </c>
      <c r="AC5" s="7">
        <v>1016.3271108827735</v>
      </c>
      <c r="AD5" s="7">
        <v>35.29013380092924</v>
      </c>
      <c r="AE5" s="7">
        <v>72.684336132952112</v>
      </c>
      <c r="AF5" s="7">
        <v>9.012703605253753</v>
      </c>
      <c r="AG5" s="7">
        <v>32.140843459614004</v>
      </c>
      <c r="AH5" s="7">
        <v>6.0262516306290212</v>
      </c>
      <c r="AI5" s="7">
        <v>1.8206558255897067</v>
      </c>
      <c r="AJ5" s="7">
        <v>5.1384174186919234</v>
      </c>
      <c r="AK5" s="7">
        <v>0.799003171908506</v>
      </c>
      <c r="AL5" s="7">
        <v>4.1612544451393854</v>
      </c>
      <c r="AM5" s="7">
        <v>0.85732018406004284</v>
      </c>
      <c r="AN5" s="7">
        <v>2.1942033818799143</v>
      </c>
      <c r="AO5" s="7">
        <v>0.31233519478198712</v>
      </c>
      <c r="AP5" s="7">
        <v>2.1180304905289491</v>
      </c>
      <c r="AQ5" s="7">
        <v>0.33096584614010005</v>
      </c>
      <c r="AR5" s="7">
        <v>5.1718011079342379</v>
      </c>
      <c r="AS5" s="7">
        <v>0.94762274392423163</v>
      </c>
      <c r="AT5" s="7">
        <v>16.810371694067189</v>
      </c>
      <c r="AU5" s="7">
        <v>5.9551728466761977</v>
      </c>
      <c r="AV5" s="7">
        <v>1.7639860614724803</v>
      </c>
    </row>
    <row r="6" spans="1:48" x14ac:dyDescent="0.25">
      <c r="A6" s="11">
        <v>13</v>
      </c>
      <c r="B6" s="11" t="s">
        <v>155</v>
      </c>
      <c r="C6" s="7">
        <v>3.675054413867048</v>
      </c>
      <c r="D6" s="7">
        <v>2.0809983917083628</v>
      </c>
      <c r="E6" s="7">
        <v>12.357712651894211</v>
      </c>
      <c r="F6" s="7">
        <v>28.76711222301644</v>
      </c>
      <c r="G6" s="7">
        <v>0.21100768406004289</v>
      </c>
      <c r="H6" s="7">
        <v>2.7057830146533242</v>
      </c>
      <c r="I6" s="7">
        <v>5.7105810847033602</v>
      </c>
      <c r="J6" s="7">
        <v>25.571492583988562</v>
      </c>
      <c r="K6" s="7">
        <v>1.3397283327376699</v>
      </c>
      <c r="L6" s="7">
        <f t="shared" si="0"/>
        <v>13397.283327376699</v>
      </c>
      <c r="M6" s="7">
        <v>211.45450768406005</v>
      </c>
      <c r="N6" s="7">
        <v>98.831719978556123</v>
      </c>
      <c r="O6" s="7">
        <v>0.10943973373838455</v>
      </c>
      <c r="P6" s="7">
        <v>8.4363861240171545</v>
      </c>
      <c r="Q6" s="7">
        <v>28.297573713366692</v>
      </c>
      <c r="R6" s="7">
        <v>42.097173650822022</v>
      </c>
      <c r="S6" s="7">
        <v>95.865272962830588</v>
      </c>
      <c r="T6" s="7">
        <v>159.13070273409576</v>
      </c>
      <c r="U6" s="7">
        <v>197.49098239814154</v>
      </c>
      <c r="V6" s="7">
        <v>8.9404675661186559</v>
      </c>
      <c r="W6" s="7">
        <v>74.749046640457479</v>
      </c>
      <c r="X6" s="7">
        <v>761.65147873481055</v>
      </c>
      <c r="Y6" s="7">
        <v>29.48263670478913</v>
      </c>
      <c r="Z6" s="7">
        <v>289.18879556826306</v>
      </c>
      <c r="AA6" s="7">
        <v>21.948353958184416</v>
      </c>
      <c r="AB6" s="7">
        <v>3.3779005092923517</v>
      </c>
      <c r="AC6" s="7">
        <v>1251.1092968191565</v>
      </c>
      <c r="AD6" s="7">
        <v>44.457483470335958</v>
      </c>
      <c r="AE6" s="7">
        <v>87.613404217298068</v>
      </c>
      <c r="AF6" s="7">
        <v>11.355820005360972</v>
      </c>
      <c r="AG6" s="7">
        <v>40.484228020014292</v>
      </c>
      <c r="AH6" s="7">
        <v>7.788195541458184</v>
      </c>
      <c r="AI6" s="7">
        <v>2.3506794138670477</v>
      </c>
      <c r="AJ6" s="7">
        <v>6.560446345604003</v>
      </c>
      <c r="AK6" s="7">
        <v>1.0259420121515368</v>
      </c>
      <c r="AL6" s="7">
        <v>5.4108412705503932</v>
      </c>
      <c r="AM6" s="7">
        <v>1.148245085775554</v>
      </c>
      <c r="AN6" s="7">
        <v>2.9171973284488919</v>
      </c>
      <c r="AO6" s="7">
        <v>0.42018897426733381</v>
      </c>
      <c r="AP6" s="7">
        <v>2.8152453984989281</v>
      </c>
      <c r="AQ6" s="7">
        <v>0.43784270014295923</v>
      </c>
      <c r="AR6" s="7">
        <v>6.2828684774839179</v>
      </c>
      <c r="AS6" s="7">
        <v>1.2174109631879915</v>
      </c>
      <c r="AT6" s="7">
        <v>19.523134381701212</v>
      </c>
      <c r="AU6" s="7">
        <v>7.1757273945675486</v>
      </c>
      <c r="AV6" s="7">
        <v>2.2414449606862044</v>
      </c>
    </row>
    <row r="7" spans="1:48" x14ac:dyDescent="0.25">
      <c r="A7" s="11">
        <v>14</v>
      </c>
      <c r="B7" s="11" t="s">
        <v>155</v>
      </c>
      <c r="C7" s="7">
        <v>3.4675155021443889</v>
      </c>
      <c r="D7" s="7">
        <v>2.0088283595425303</v>
      </c>
      <c r="E7" s="7">
        <v>11.717166904932096</v>
      </c>
      <c r="F7" s="7">
        <v>26.83625446747677</v>
      </c>
      <c r="G7" s="7">
        <v>0.19984783774124373</v>
      </c>
      <c r="H7" s="7">
        <v>2.5284886749463906</v>
      </c>
      <c r="I7" s="7">
        <v>5.4898827063974274</v>
      </c>
      <c r="J7" s="7">
        <v>24.211722435668328</v>
      </c>
      <c r="K7" s="7">
        <v>1.2579028993924233</v>
      </c>
      <c r="L7" s="7">
        <f t="shared" si="0"/>
        <v>12579.028993924232</v>
      </c>
      <c r="M7" s="7">
        <v>197.35259783774123</v>
      </c>
      <c r="N7" s="7">
        <v>91.67725437812723</v>
      </c>
      <c r="O7" s="7">
        <v>0.10290852841315225</v>
      </c>
      <c r="P7" s="7">
        <v>8.205103846497499</v>
      </c>
      <c r="Q7" s="7">
        <v>27.181825187634026</v>
      </c>
      <c r="R7" s="7">
        <v>40.164317123838458</v>
      </c>
      <c r="S7" s="7">
        <v>76.056978422087198</v>
      </c>
      <c r="T7" s="7">
        <v>147.68131678877768</v>
      </c>
      <c r="U7" s="7">
        <v>185.03880204610437</v>
      </c>
      <c r="V7" s="7">
        <v>8.4412469174410276</v>
      </c>
      <c r="W7" s="7">
        <v>70.186727573266609</v>
      </c>
      <c r="X7" s="7">
        <v>710.23350830950676</v>
      </c>
      <c r="Y7" s="7">
        <v>28.294589438884913</v>
      </c>
      <c r="Z7" s="7">
        <v>257.81257147962833</v>
      </c>
      <c r="AA7" s="7">
        <v>20.540921037348109</v>
      </c>
      <c r="AB7" s="7">
        <v>3.2479585194781984</v>
      </c>
      <c r="AC7" s="7">
        <v>1167.3914827555398</v>
      </c>
      <c r="AD7" s="7">
        <v>43.169833139742671</v>
      </c>
      <c r="AE7" s="7">
        <v>85.047472301644035</v>
      </c>
      <c r="AF7" s="7">
        <v>11.192936405468192</v>
      </c>
      <c r="AG7" s="7">
        <v>39.837612580414572</v>
      </c>
      <c r="AH7" s="7">
        <v>7.4951394522873471</v>
      </c>
      <c r="AI7" s="7">
        <v>2.2762030021443889</v>
      </c>
      <c r="AJ7" s="7">
        <v>6.4814752725160831</v>
      </c>
      <c r="AK7" s="7">
        <v>0.99788085239456747</v>
      </c>
      <c r="AL7" s="7">
        <v>5.2719280959614014</v>
      </c>
      <c r="AM7" s="7">
        <v>1.0721699874910651</v>
      </c>
      <c r="AN7" s="7">
        <v>2.7361912750178701</v>
      </c>
      <c r="AO7" s="7">
        <v>0.39604275375268044</v>
      </c>
      <c r="AP7" s="7">
        <v>2.6949603064689067</v>
      </c>
      <c r="AQ7" s="7">
        <v>0.4087195541458184</v>
      </c>
      <c r="AR7" s="7">
        <v>5.3834358470335957</v>
      </c>
      <c r="AS7" s="7">
        <v>1.1506991824517512</v>
      </c>
      <c r="AT7" s="7">
        <v>17.145897069335241</v>
      </c>
      <c r="AU7" s="7">
        <v>6.7582819424588987</v>
      </c>
      <c r="AV7" s="7">
        <v>2.0289038598999283</v>
      </c>
    </row>
    <row r="8" spans="1:48" x14ac:dyDescent="0.25">
      <c r="A8" s="11">
        <v>15</v>
      </c>
      <c r="B8" s="11" t="s">
        <v>155</v>
      </c>
      <c r="C8" s="7">
        <v>3.1459765904217303</v>
      </c>
      <c r="D8" s="7">
        <v>1.9756583273766977</v>
      </c>
      <c r="E8" s="7">
        <v>11.125121157969978</v>
      </c>
      <c r="F8" s="7">
        <v>22.845396711937099</v>
      </c>
      <c r="G8" s="7">
        <v>0.17268799142244462</v>
      </c>
      <c r="H8" s="7">
        <v>2.1716943352394571</v>
      </c>
      <c r="I8" s="7">
        <v>4.9986843280914943</v>
      </c>
      <c r="J8" s="7">
        <v>23.141952287348104</v>
      </c>
      <c r="K8" s="7">
        <v>1.1935774660471765</v>
      </c>
      <c r="L8" s="7">
        <f t="shared" si="0"/>
        <v>11935.774660471765</v>
      </c>
      <c r="M8" s="7">
        <v>189.95068799142246</v>
      </c>
      <c r="N8" s="7">
        <v>81.652788777698348</v>
      </c>
      <c r="O8" s="7">
        <v>0.10237732308791994</v>
      </c>
      <c r="P8" s="7">
        <v>7.9613215689778416</v>
      </c>
      <c r="Q8" s="7">
        <v>27.676076661901355</v>
      </c>
      <c r="R8" s="7">
        <v>40.141460596854898</v>
      </c>
      <c r="S8" s="7">
        <v>60.058683881343811</v>
      </c>
      <c r="T8" s="7">
        <v>131.68693084345961</v>
      </c>
      <c r="U8" s="7">
        <v>164.6366216940672</v>
      </c>
      <c r="V8" s="7">
        <v>6.9110262687634032</v>
      </c>
      <c r="W8" s="7">
        <v>61.854408506075771</v>
      </c>
      <c r="X8" s="7">
        <v>607.66553788420299</v>
      </c>
      <c r="Y8" s="7">
        <v>28.331542172980697</v>
      </c>
      <c r="Z8" s="7">
        <v>244.73634739099356</v>
      </c>
      <c r="AA8" s="7">
        <v>18.453488116511792</v>
      </c>
      <c r="AB8" s="7">
        <v>2.9160165296640455</v>
      </c>
      <c r="AC8" s="7">
        <v>1048.4736686919227</v>
      </c>
      <c r="AD8" s="7">
        <v>42.517182809149389</v>
      </c>
      <c r="AE8" s="7">
        <v>86.471540385989996</v>
      </c>
      <c r="AF8" s="7">
        <v>11.125052805575411</v>
      </c>
      <c r="AG8" s="7">
        <v>39.920997140814862</v>
      </c>
      <c r="AH8" s="7">
        <v>7.6285833631165119</v>
      </c>
      <c r="AI8" s="7">
        <v>2.2492265904217299</v>
      </c>
      <c r="AJ8" s="7">
        <v>6.4355041994281637</v>
      </c>
      <c r="AK8" s="7">
        <v>1.0013196926375982</v>
      </c>
      <c r="AL8" s="7">
        <v>5.2245149213724087</v>
      </c>
      <c r="AM8" s="7">
        <v>1.0905948892065762</v>
      </c>
      <c r="AN8" s="7">
        <v>2.7856852215868475</v>
      </c>
      <c r="AO8" s="7">
        <v>0.3858965332380272</v>
      </c>
      <c r="AP8" s="7">
        <v>2.6611752144388854</v>
      </c>
      <c r="AQ8" s="7">
        <v>0.4125964081486776</v>
      </c>
      <c r="AR8" s="7">
        <v>5.185003216583274</v>
      </c>
      <c r="AS8" s="7">
        <v>0.97698740171551113</v>
      </c>
      <c r="AT8" s="7">
        <v>14.908659756969262</v>
      </c>
      <c r="AU8" s="7">
        <v>6.1113364903502498</v>
      </c>
      <c r="AV8" s="7">
        <v>1.9133627591136526</v>
      </c>
    </row>
    <row r="9" spans="1:48" x14ac:dyDescent="0.25">
      <c r="A9" s="11">
        <v>16</v>
      </c>
      <c r="B9" s="11" t="s">
        <v>155</v>
      </c>
      <c r="C9" s="7">
        <v>3.1104376786990708</v>
      </c>
      <c r="D9" s="7">
        <v>2.0129882952108646</v>
      </c>
      <c r="E9" s="7">
        <v>11.315075411007861</v>
      </c>
      <c r="F9" s="7">
        <v>23.059538956397425</v>
      </c>
      <c r="G9" s="7">
        <v>0.16702814510364544</v>
      </c>
      <c r="H9" s="7">
        <v>2.1208999955325232</v>
      </c>
      <c r="I9" s="7">
        <v>4.9704859497855614</v>
      </c>
      <c r="J9" s="7">
        <v>23.612182139027873</v>
      </c>
      <c r="K9" s="7">
        <v>1.19375203270193</v>
      </c>
      <c r="L9" s="7">
        <f t="shared" si="0"/>
        <v>11937.5203270193</v>
      </c>
      <c r="M9" s="7">
        <v>191.39877814510365</v>
      </c>
      <c r="N9" s="7">
        <v>81.038323177269476</v>
      </c>
      <c r="O9" s="7">
        <v>0.10684611776268763</v>
      </c>
      <c r="P9" s="7">
        <v>8.1125392914581838</v>
      </c>
      <c r="Q9" s="7">
        <v>27.175328136168694</v>
      </c>
      <c r="R9" s="7">
        <v>40.418604069871343</v>
      </c>
      <c r="S9" s="7">
        <v>57.605389340600425</v>
      </c>
      <c r="T9" s="7">
        <v>132.88754489814153</v>
      </c>
      <c r="U9" s="7">
        <v>166.48444134203004</v>
      </c>
      <c r="V9" s="7">
        <v>15.456805620085774</v>
      </c>
      <c r="W9" s="7">
        <v>60.937089438884918</v>
      </c>
      <c r="X9" s="7">
        <v>603.54756745889927</v>
      </c>
      <c r="Y9" s="7">
        <v>29.383494907076479</v>
      </c>
      <c r="Z9" s="7">
        <v>255.61012330235883</v>
      </c>
      <c r="AA9" s="7">
        <v>18.576055195675483</v>
      </c>
      <c r="AB9" s="7">
        <v>2.9185745398498928</v>
      </c>
      <c r="AC9" s="7">
        <v>1050.955854628306</v>
      </c>
      <c r="AD9" s="7">
        <v>43.409532478556116</v>
      </c>
      <c r="AE9" s="7">
        <v>89.320608470335955</v>
      </c>
      <c r="AF9" s="7">
        <v>11.347169205682633</v>
      </c>
      <c r="AG9" s="7">
        <v>41.224381701215144</v>
      </c>
      <c r="AH9" s="7">
        <v>7.8925272739456753</v>
      </c>
      <c r="AI9" s="7">
        <v>2.3432501786990709</v>
      </c>
      <c r="AJ9" s="7">
        <v>6.7575331263402436</v>
      </c>
      <c r="AK9" s="7">
        <v>1.044758532880629</v>
      </c>
      <c r="AL9" s="7">
        <v>5.4946017467834167</v>
      </c>
      <c r="AM9" s="7">
        <v>1.1385197909220872</v>
      </c>
      <c r="AN9" s="7">
        <v>2.8781791681558255</v>
      </c>
      <c r="AO9" s="7">
        <v>0.41575031272337382</v>
      </c>
      <c r="AP9" s="7">
        <v>2.7593901224088637</v>
      </c>
      <c r="AQ9" s="7">
        <v>0.43397326215153681</v>
      </c>
      <c r="AR9" s="7">
        <v>5.3880705861329519</v>
      </c>
      <c r="AS9" s="7">
        <v>1.0147756209792709</v>
      </c>
      <c r="AT9" s="7">
        <v>15.506422444603288</v>
      </c>
      <c r="AU9" s="7">
        <v>6.3238910382416016</v>
      </c>
      <c r="AV9" s="7">
        <v>2.0273216583273768</v>
      </c>
    </row>
    <row r="10" spans="1:48" x14ac:dyDescent="0.25">
      <c r="A10" s="11">
        <v>17</v>
      </c>
      <c r="B10" s="11" t="s">
        <v>156</v>
      </c>
      <c r="C10" s="7">
        <v>2.7498987669764117</v>
      </c>
      <c r="D10" s="7">
        <v>2.5903182630450319</v>
      </c>
      <c r="E10" s="7">
        <v>7.1290296640457465</v>
      </c>
      <c r="F10" s="7">
        <v>18.408681200857757</v>
      </c>
      <c r="G10" s="7">
        <v>6.4368298784846317E-2</v>
      </c>
      <c r="H10" s="7">
        <v>1.8001056558255899</v>
      </c>
      <c r="I10" s="7">
        <v>7.8287875714796291</v>
      </c>
      <c r="J10" s="7">
        <v>16.140911990707647</v>
      </c>
      <c r="K10" s="7">
        <v>0.75942659935668333</v>
      </c>
      <c r="L10" s="7">
        <f t="shared" si="0"/>
        <v>7594.2659935668335</v>
      </c>
      <c r="M10" s="7">
        <v>95.751868298784842</v>
      </c>
      <c r="N10" s="7">
        <v>30.713857576840599</v>
      </c>
      <c r="O10" s="7">
        <v>5.7314912437455318E-2</v>
      </c>
      <c r="P10" s="7">
        <v>4.9502570139385274</v>
      </c>
      <c r="Q10" s="7">
        <v>15.429079610436027</v>
      </c>
      <c r="R10" s="7">
        <v>15.190747542887777</v>
      </c>
      <c r="S10" s="7">
        <v>25.374594799857039</v>
      </c>
      <c r="T10" s="7">
        <v>77.218158952823444</v>
      </c>
      <c r="U10" s="7">
        <v>99.632260989992858</v>
      </c>
      <c r="V10" s="7">
        <v>13.046084971408149</v>
      </c>
      <c r="W10" s="7">
        <v>63.079770371694067</v>
      </c>
      <c r="X10" s="7">
        <v>369.32959703359546</v>
      </c>
      <c r="Y10" s="7">
        <v>21.165447641172264</v>
      </c>
      <c r="Z10" s="7">
        <v>305.03389921372411</v>
      </c>
      <c r="AA10" s="7">
        <v>32.013622274839172</v>
      </c>
      <c r="AB10" s="7">
        <v>2.29163255003574</v>
      </c>
      <c r="AC10" s="7">
        <v>699.53804056468903</v>
      </c>
      <c r="AD10" s="7">
        <v>29.196882147962832</v>
      </c>
      <c r="AE10" s="7">
        <v>55.964676554681908</v>
      </c>
      <c r="AF10" s="7">
        <v>6.827285605789851</v>
      </c>
      <c r="AG10" s="7">
        <v>23.182766261615441</v>
      </c>
      <c r="AH10" s="7">
        <v>4.6619711847748393</v>
      </c>
      <c r="AI10" s="7">
        <v>1.0907737669764117</v>
      </c>
      <c r="AJ10" s="7">
        <v>4.1290620532523237</v>
      </c>
      <c r="AK10" s="7">
        <v>0.66919737312365979</v>
      </c>
      <c r="AL10" s="7">
        <v>3.9411885721944246</v>
      </c>
      <c r="AM10" s="7">
        <v>0.77794469263759836</v>
      </c>
      <c r="AN10" s="7">
        <v>2.0451731147248036</v>
      </c>
      <c r="AO10" s="7">
        <v>0.30110409220872048</v>
      </c>
      <c r="AP10" s="7">
        <v>2.1346050303788422</v>
      </c>
      <c r="AQ10" s="7">
        <v>0.31685011615439601</v>
      </c>
      <c r="AR10" s="7">
        <v>6.8551379556826308</v>
      </c>
      <c r="AS10" s="7">
        <v>2.3990638402430307</v>
      </c>
      <c r="AT10" s="7">
        <v>14.124185132237312</v>
      </c>
      <c r="AU10" s="7">
        <v>9.75394558613295</v>
      </c>
      <c r="AV10" s="7">
        <v>3.3687805575411005</v>
      </c>
    </row>
    <row r="11" spans="1:48" x14ac:dyDescent="0.25">
      <c r="A11" s="11">
        <v>18</v>
      </c>
      <c r="B11" s="11" t="s">
        <v>157</v>
      </c>
      <c r="C11" s="7">
        <v>3.7718598552537528</v>
      </c>
      <c r="D11" s="7">
        <v>2.2236482308791992</v>
      </c>
      <c r="E11" s="7">
        <v>10.332983917083631</v>
      </c>
      <c r="F11" s="7">
        <v>23.067823445318087</v>
      </c>
      <c r="G11" s="7">
        <v>0.16570845246604718</v>
      </c>
      <c r="H11" s="7">
        <v>2.2088113161186564</v>
      </c>
      <c r="I11" s="7">
        <v>5.9290891931736969</v>
      </c>
      <c r="J11" s="7">
        <v>21.107641842387416</v>
      </c>
      <c r="K11" s="7">
        <v>1.2186011660114366</v>
      </c>
      <c r="L11" s="7">
        <f t="shared" si="0"/>
        <v>12186.011660114367</v>
      </c>
      <c r="M11" s="7">
        <v>191.04495845246603</v>
      </c>
      <c r="N11" s="7">
        <v>83.059391976411717</v>
      </c>
      <c r="O11" s="7">
        <v>8.4283707112223008E-2</v>
      </c>
      <c r="P11" s="7">
        <v>7.4269747364188703</v>
      </c>
      <c r="Q11" s="7">
        <v>23.938831084703359</v>
      </c>
      <c r="R11" s="7">
        <v>34.712891015904219</v>
      </c>
      <c r="S11" s="7">
        <v>51.838800259113647</v>
      </c>
      <c r="T11" s="7">
        <v>123.09877300750536</v>
      </c>
      <c r="U11" s="7">
        <v>165.8800806379557</v>
      </c>
      <c r="V11" s="7">
        <v>4.2618643227305224</v>
      </c>
      <c r="W11" s="7">
        <v>55.432451304503211</v>
      </c>
      <c r="X11" s="7">
        <v>776.66162660829161</v>
      </c>
      <c r="Y11" s="7">
        <v>21.587400375268047</v>
      </c>
      <c r="Z11" s="7">
        <v>231.80767512508936</v>
      </c>
      <c r="AA11" s="7">
        <v>18.731189354002858</v>
      </c>
      <c r="AB11" s="7">
        <v>2.1576905602215866</v>
      </c>
      <c r="AC11" s="7">
        <v>1083.8202265010723</v>
      </c>
      <c r="AD11" s="7">
        <v>33.824231817369551</v>
      </c>
      <c r="AE11" s="7">
        <v>60.763744639027877</v>
      </c>
      <c r="AF11" s="7">
        <v>8.6689020058970705</v>
      </c>
      <c r="AG11" s="7">
        <v>31.186150822015726</v>
      </c>
      <c r="AH11" s="7">
        <v>5.8274150956040023</v>
      </c>
      <c r="AI11" s="7">
        <v>1.8937973552537526</v>
      </c>
      <c r="AJ11" s="7">
        <v>4.8575909801644039</v>
      </c>
      <c r="AK11" s="7">
        <v>0.73413621336669044</v>
      </c>
      <c r="AL11" s="7">
        <v>3.9312753976054324</v>
      </c>
      <c r="AM11" s="7">
        <v>0.83036959435310931</v>
      </c>
      <c r="AN11" s="7">
        <v>2.1066670612937815</v>
      </c>
      <c r="AO11" s="7">
        <v>0.29445787169406717</v>
      </c>
      <c r="AP11" s="7">
        <v>2.0598199383488205</v>
      </c>
      <c r="AQ11" s="7">
        <v>0.31072697015725514</v>
      </c>
      <c r="AR11" s="7">
        <v>4.8112053252323088</v>
      </c>
      <c r="AS11" s="7">
        <v>0.91435205950679044</v>
      </c>
      <c r="AT11" s="7">
        <v>14.456947819871337</v>
      </c>
      <c r="AU11" s="7">
        <v>5.161500134024303</v>
      </c>
      <c r="AV11" s="7">
        <v>1.5317394567548248</v>
      </c>
    </row>
    <row r="12" spans="1:48" x14ac:dyDescent="0.25">
      <c r="A12" s="11">
        <v>19</v>
      </c>
      <c r="B12" s="11" t="s">
        <v>158</v>
      </c>
      <c r="C12" s="7">
        <v>3.5928209435310938</v>
      </c>
      <c r="D12" s="7">
        <v>2.0029781987133664</v>
      </c>
      <c r="E12" s="7">
        <v>9.7139381701215157</v>
      </c>
      <c r="F12" s="7">
        <v>23.196965689778416</v>
      </c>
      <c r="G12" s="7">
        <v>0.20754860614724804</v>
      </c>
      <c r="H12" s="7">
        <v>2.343016976411723</v>
      </c>
      <c r="I12" s="7">
        <v>5.8058908148677633</v>
      </c>
      <c r="J12" s="7">
        <v>20.842871694067188</v>
      </c>
      <c r="K12" s="7">
        <v>1.2332757326661903</v>
      </c>
      <c r="L12" s="7">
        <f t="shared" si="0"/>
        <v>12332.757326661902</v>
      </c>
      <c r="M12" s="7">
        <v>189.74304860614723</v>
      </c>
      <c r="N12" s="7">
        <v>78.81492637598285</v>
      </c>
      <c r="O12" s="7">
        <v>0.10925250178699071</v>
      </c>
      <c r="P12" s="7">
        <v>7.1926924588992138</v>
      </c>
      <c r="Q12" s="7">
        <v>26.743082558970691</v>
      </c>
      <c r="R12" s="7">
        <v>33.115034488920664</v>
      </c>
      <c r="S12" s="7">
        <v>75.265505718370264</v>
      </c>
      <c r="T12" s="7">
        <v>138.88438706218727</v>
      </c>
      <c r="U12" s="7">
        <v>165.77790028591852</v>
      </c>
      <c r="V12" s="7">
        <v>3.6636436740528957</v>
      </c>
      <c r="W12" s="7">
        <v>57.445132237312365</v>
      </c>
      <c r="X12" s="7">
        <v>732.04365618298789</v>
      </c>
      <c r="Y12" s="7">
        <v>21.87935310936383</v>
      </c>
      <c r="Z12" s="7">
        <v>223.28145103645463</v>
      </c>
      <c r="AA12" s="7">
        <v>18.803756433166544</v>
      </c>
      <c r="AB12" s="7">
        <v>2.072748570407434</v>
      </c>
      <c r="AC12" s="7">
        <v>1092.7024124374555</v>
      </c>
      <c r="AD12" s="7">
        <v>35.966581486776271</v>
      </c>
      <c r="AE12" s="7">
        <v>74.847812723373835</v>
      </c>
      <c r="AF12" s="7">
        <v>9.2235184060042901</v>
      </c>
      <c r="AG12" s="7">
        <v>32.97953538241601</v>
      </c>
      <c r="AH12" s="7">
        <v>6.1213590064331669</v>
      </c>
      <c r="AI12" s="7">
        <v>1.8498209435310935</v>
      </c>
      <c r="AJ12" s="7">
        <v>5.1256199070764836</v>
      </c>
      <c r="AK12" s="7">
        <v>0.77007505360972117</v>
      </c>
      <c r="AL12" s="7">
        <v>4.10436222301644</v>
      </c>
      <c r="AM12" s="7">
        <v>0.8362944960686205</v>
      </c>
      <c r="AN12" s="7">
        <v>2.0861610078627595</v>
      </c>
      <c r="AO12" s="7">
        <v>0.29581165117941383</v>
      </c>
      <c r="AP12" s="7">
        <v>2.1085348463187992</v>
      </c>
      <c r="AQ12" s="7">
        <v>0.31510382416011434</v>
      </c>
      <c r="AR12" s="7">
        <v>4.5647726947819871</v>
      </c>
      <c r="AS12" s="7">
        <v>0.93714027877055039</v>
      </c>
      <c r="AT12" s="7">
        <v>18.344710507505361</v>
      </c>
      <c r="AU12" s="7">
        <v>5.4050546819156535</v>
      </c>
      <c r="AV12" s="7">
        <v>1.5421983559685488</v>
      </c>
    </row>
    <row r="13" spans="1:48" x14ac:dyDescent="0.25">
      <c r="A13" s="11" t="s">
        <v>159</v>
      </c>
      <c r="B13" s="11" t="s">
        <v>160</v>
      </c>
      <c r="C13">
        <v>4.6746108827734094</v>
      </c>
      <c r="D13">
        <v>2.541299678341673</v>
      </c>
      <c r="E13">
        <v>12.739542530378841</v>
      </c>
      <c r="F13">
        <v>28.576422444603288</v>
      </c>
      <c r="G13">
        <v>0.29190153681200853</v>
      </c>
      <c r="H13">
        <v>2.9875566029306651</v>
      </c>
      <c r="I13">
        <v>6.7215162169406719</v>
      </c>
      <c r="J13">
        <v>22.032298516797709</v>
      </c>
      <c r="K13">
        <v>1.4862456665475339</v>
      </c>
      <c r="L13" s="7">
        <f t="shared" si="0"/>
        <v>14862.456665475338</v>
      </c>
      <c r="M13">
        <v>256.88090153681202</v>
      </c>
      <c r="N13">
        <v>148.20534399571122</v>
      </c>
      <c r="O13">
        <v>0.10068794674767691</v>
      </c>
      <c r="P13">
        <v>8.7761772248034298</v>
      </c>
      <c r="Q13">
        <v>27.517514742673335</v>
      </c>
      <c r="R13">
        <v>60.956434730164403</v>
      </c>
      <c r="S13">
        <v>311.96705459256611</v>
      </c>
      <c r="T13">
        <v>150.45614054681914</v>
      </c>
      <c r="U13">
        <v>202.5781964796283</v>
      </c>
      <c r="V13">
        <v>7.3687935132237312</v>
      </c>
      <c r="W13">
        <v>61.666809328091489</v>
      </c>
      <c r="X13">
        <v>1102.3202957469621</v>
      </c>
      <c r="Y13">
        <v>24.42452734095783</v>
      </c>
      <c r="Z13">
        <v>317.2377591136526</v>
      </c>
      <c r="AA13">
        <v>26.325670791636885</v>
      </c>
      <c r="AB13">
        <v>2.2310801018584701</v>
      </c>
      <c r="AC13">
        <v>1403.3218593638312</v>
      </c>
      <c r="AD13">
        <v>49.788496694067184</v>
      </c>
      <c r="AE13">
        <v>99.12068084345961</v>
      </c>
      <c r="AF13">
        <v>13.166164001072195</v>
      </c>
      <c r="AG13">
        <v>46.303845604002866</v>
      </c>
      <c r="AH13">
        <v>8.2864391082916384</v>
      </c>
      <c r="AI13">
        <v>2.4377358827734095</v>
      </c>
      <c r="AJ13">
        <v>6.4867892691208002</v>
      </c>
      <c r="AK13">
        <v>0.9293884024303074</v>
      </c>
      <c r="AL13">
        <v>4.6508682541100779</v>
      </c>
      <c r="AM13">
        <v>0.9602490171551108</v>
      </c>
      <c r="AN13">
        <v>2.4319394656897786</v>
      </c>
      <c r="AO13">
        <v>0.3360377948534668</v>
      </c>
      <c r="AP13">
        <v>2.2296490796997857</v>
      </c>
      <c r="AQ13">
        <v>0.35226854002859187</v>
      </c>
      <c r="AR13">
        <v>5.9766736954967827</v>
      </c>
      <c r="AS13">
        <v>1.2753821926375983</v>
      </c>
      <c r="AT13">
        <v>19.277626876340243</v>
      </c>
      <c r="AU13">
        <v>5.7950454789135097</v>
      </c>
      <c r="AV13">
        <v>1.6815889921372411</v>
      </c>
    </row>
    <row r="14" spans="1:48" x14ac:dyDescent="0.25">
      <c r="A14" s="11" t="s">
        <v>161</v>
      </c>
      <c r="B14" s="11" t="s">
        <v>160</v>
      </c>
      <c r="C14">
        <v>2.8565719710507502</v>
      </c>
      <c r="D14">
        <v>1.51812964617584</v>
      </c>
      <c r="E14">
        <v>6.7634967834167261</v>
      </c>
      <c r="F14">
        <v>13.155564689063615</v>
      </c>
      <c r="G14">
        <v>0.15674169049320943</v>
      </c>
      <c r="H14">
        <v>1.5827622632237313</v>
      </c>
      <c r="I14">
        <v>4.2993178386347388</v>
      </c>
      <c r="J14">
        <v>11.567528368477484</v>
      </c>
      <c r="K14">
        <v>0.81392023320228735</v>
      </c>
      <c r="L14" s="7">
        <f t="shared" si="0"/>
        <v>8139.2023320228736</v>
      </c>
      <c r="M14">
        <v>136.57899169049321</v>
      </c>
      <c r="N14">
        <v>70.965878395282331</v>
      </c>
      <c r="O14">
        <v>6.5156741422444597E-2</v>
      </c>
      <c r="P14">
        <v>4.8743949472837738</v>
      </c>
      <c r="Q14">
        <v>16.021766216940673</v>
      </c>
      <c r="R14">
        <v>30.363578203180843</v>
      </c>
      <c r="S14">
        <v>116.56376005182273</v>
      </c>
      <c r="T14">
        <v>93.996754601501081</v>
      </c>
      <c r="U14">
        <v>108.97601612759114</v>
      </c>
      <c r="V14">
        <v>1.2665728645461043</v>
      </c>
      <c r="W14">
        <v>31.474490260900645</v>
      </c>
      <c r="X14">
        <v>623.30232532165837</v>
      </c>
      <c r="Y14">
        <v>12.93148007505361</v>
      </c>
      <c r="Z14">
        <v>146.01153502501785</v>
      </c>
      <c r="AA14">
        <v>13.413237870800572</v>
      </c>
      <c r="AB14">
        <v>1.0686381120443174</v>
      </c>
      <c r="AC14">
        <v>808.70404530021437</v>
      </c>
      <c r="AD14">
        <v>26.465846363473911</v>
      </c>
      <c r="AE14">
        <v>52.444748927805577</v>
      </c>
      <c r="AF14">
        <v>6.9247804011794134</v>
      </c>
      <c r="AG14">
        <v>24.487230164403144</v>
      </c>
      <c r="AH14">
        <v>4.3173830191208005</v>
      </c>
      <c r="AI14">
        <v>1.3212594710507506</v>
      </c>
      <c r="AJ14">
        <v>3.4193181960328807</v>
      </c>
      <c r="AK14">
        <v>0.4838272426733381</v>
      </c>
      <c r="AL14">
        <v>2.4514550795210868</v>
      </c>
      <c r="AM14">
        <v>0.4926739188706219</v>
      </c>
      <c r="AN14">
        <v>1.2424334122587564</v>
      </c>
      <c r="AO14">
        <v>0.17339157433881344</v>
      </c>
      <c r="AP14">
        <v>1.1793639876697641</v>
      </c>
      <c r="AQ14">
        <v>0.17714539403145102</v>
      </c>
      <c r="AR14">
        <v>2.7527410650464614</v>
      </c>
      <c r="AS14">
        <v>0.55767041190135824</v>
      </c>
      <c r="AT14">
        <v>9.1513895639742682</v>
      </c>
      <c r="AU14">
        <v>2.9241000268048611</v>
      </c>
      <c r="AV14">
        <v>0.80604789135096488</v>
      </c>
    </row>
    <row r="15" spans="1:48" x14ac:dyDescent="0.25">
      <c r="A15" s="11" t="s">
        <v>162</v>
      </c>
      <c r="B15" s="11" t="s">
        <v>160</v>
      </c>
      <c r="C15">
        <v>5.4750330593280907</v>
      </c>
      <c r="D15">
        <v>2.9819596140100071</v>
      </c>
      <c r="E15">
        <v>14.74745103645461</v>
      </c>
      <c r="F15">
        <v>33.879706933523948</v>
      </c>
      <c r="G15">
        <v>0.33408184417441034</v>
      </c>
      <c r="H15">
        <v>3.4199679235167979</v>
      </c>
      <c r="I15">
        <v>7.7161194603288061</v>
      </c>
      <c r="J15">
        <v>26.397758220157254</v>
      </c>
      <c r="K15">
        <v>1.7920947998570407</v>
      </c>
      <c r="L15" s="7">
        <f t="shared" si="0"/>
        <v>17920.947998570406</v>
      </c>
      <c r="M15">
        <v>309.92708184417444</v>
      </c>
      <c r="N15">
        <v>183.0064127948535</v>
      </c>
      <c r="O15">
        <v>0.11362553609721229</v>
      </c>
      <c r="P15">
        <v>10.232112669764117</v>
      </c>
      <c r="Q15">
        <v>33.026017691208004</v>
      </c>
      <c r="R15">
        <v>73.085721676197281</v>
      </c>
      <c r="S15">
        <v>277.11046551107927</v>
      </c>
      <c r="T15">
        <v>176.70736865618295</v>
      </c>
      <c r="U15">
        <v>241.17383577555398</v>
      </c>
      <c r="V15">
        <v>10.696352215868478</v>
      </c>
      <c r="W15">
        <v>67.047171193709801</v>
      </c>
      <c r="X15">
        <v>1320.8843548963546</v>
      </c>
      <c r="Y15">
        <v>27.328432809149394</v>
      </c>
      <c r="Z15">
        <v>340.63531093638312</v>
      </c>
      <c r="AA15">
        <v>31.665804949964258</v>
      </c>
      <c r="AB15">
        <v>2.3646961222301641</v>
      </c>
      <c r="AC15">
        <v>1755.3862312365975</v>
      </c>
      <c r="AD15">
        <v>56.18319603288063</v>
      </c>
      <c r="AE15">
        <v>112.15881701215153</v>
      </c>
      <c r="AF15">
        <v>14.895396801286635</v>
      </c>
      <c r="AG15">
        <v>52.140614724803427</v>
      </c>
      <c r="AH15">
        <v>9.2493269299499641</v>
      </c>
      <c r="AI15">
        <v>2.8552830593280918</v>
      </c>
      <c r="AJ15">
        <v>7.3338471229449613</v>
      </c>
      <c r="AK15">
        <v>1.048766082916369</v>
      </c>
      <c r="AL15">
        <v>5.2905419049320948</v>
      </c>
      <c r="AM15">
        <v>1.068598820586133</v>
      </c>
      <c r="AN15">
        <v>2.7649273588277343</v>
      </c>
      <c r="AO15">
        <v>0.37774535382416008</v>
      </c>
      <c r="AP15">
        <v>2.5825788956397426</v>
      </c>
      <c r="AQ15">
        <v>0.40752224803431025</v>
      </c>
      <c r="AR15">
        <v>6.8828084345961402</v>
      </c>
      <c r="AS15">
        <v>1.568958631165118</v>
      </c>
      <c r="AT15">
        <v>22.758152251608287</v>
      </c>
      <c r="AU15">
        <v>6.5401545746962109</v>
      </c>
      <c r="AV15">
        <v>1.923506790564689</v>
      </c>
    </row>
    <row r="16" spans="1:48" x14ac:dyDescent="0.25">
      <c r="A16" s="11">
        <v>21</v>
      </c>
      <c r="B16" s="11" t="s">
        <v>163</v>
      </c>
      <c r="C16">
        <v>4.9934941476054329</v>
      </c>
      <c r="D16">
        <v>2.1187895818441742</v>
      </c>
      <c r="E16">
        <v>15.358905289492496</v>
      </c>
      <c r="F16">
        <v>34.568849177984276</v>
      </c>
      <c r="G16">
        <v>0.31192199785561114</v>
      </c>
      <c r="H16">
        <v>3.764173583809864</v>
      </c>
      <c r="I16">
        <v>6.4609210820228737</v>
      </c>
      <c r="J16">
        <v>27.642988071837024</v>
      </c>
      <c r="K16">
        <v>1.6942693665117943</v>
      </c>
      <c r="L16" s="7">
        <f t="shared" si="0"/>
        <v>16942.693665117942</v>
      </c>
      <c r="M16">
        <v>284.42517199785561</v>
      </c>
      <c r="N16">
        <v>154.8319471944246</v>
      </c>
      <c r="O16">
        <v>0.11559433077197999</v>
      </c>
      <c r="P16">
        <v>10.215330392244461</v>
      </c>
      <c r="Q16">
        <v>28.215269165475341</v>
      </c>
      <c r="R16">
        <v>62.727865149213727</v>
      </c>
      <c r="S16">
        <v>115.10717097033596</v>
      </c>
      <c r="T16">
        <v>185.75798271086492</v>
      </c>
      <c r="U16">
        <v>248.77165542351679</v>
      </c>
      <c r="V16">
        <v>8.3796315671908506</v>
      </c>
      <c r="W16">
        <v>92.614852126518926</v>
      </c>
      <c r="X16">
        <v>1186.6663844710508</v>
      </c>
      <c r="Y16">
        <v>36.125385543245173</v>
      </c>
      <c r="Z16">
        <v>370.20908684774838</v>
      </c>
      <c r="AA16">
        <v>31.673372029127947</v>
      </c>
      <c r="AB16">
        <v>3.8787541324160113</v>
      </c>
      <c r="AC16">
        <v>1790.6684171729808</v>
      </c>
      <c r="AD16">
        <v>63.055545702287347</v>
      </c>
      <c r="AE16">
        <v>117.0928850964975</v>
      </c>
      <c r="AF16">
        <v>16.612513201393853</v>
      </c>
      <c r="AG16">
        <v>59.028999285203717</v>
      </c>
      <c r="AH16">
        <v>10.820770840779129</v>
      </c>
      <c r="AI16">
        <v>3.1573066476054326</v>
      </c>
      <c r="AJ16">
        <v>8.9763760498570413</v>
      </c>
      <c r="AK16">
        <v>1.3537049231593996</v>
      </c>
      <c r="AL16">
        <v>6.8786287303431024</v>
      </c>
      <c r="AM16">
        <v>1.4255237223016441</v>
      </c>
      <c r="AN16">
        <v>3.6819213053967124</v>
      </c>
      <c r="AO16">
        <v>0.50709913330950673</v>
      </c>
      <c r="AP16">
        <v>3.4712938036097212</v>
      </c>
      <c r="AQ16">
        <v>0.56189910203716942</v>
      </c>
      <c r="AR16">
        <v>7.4468758041458187</v>
      </c>
      <c r="AS16">
        <v>1.5597468504288778</v>
      </c>
      <c r="AT16">
        <v>23.255914939242317</v>
      </c>
      <c r="AU16">
        <v>8.7822091225875614</v>
      </c>
      <c r="AV16">
        <v>2.6109656897784133</v>
      </c>
    </row>
    <row r="17" spans="1:48" x14ac:dyDescent="0.25">
      <c r="A17" s="11">
        <v>22</v>
      </c>
      <c r="B17" s="11" t="s">
        <v>158</v>
      </c>
      <c r="C17">
        <v>3.1033443531093639</v>
      </c>
      <c r="D17">
        <v>1.264319871336669</v>
      </c>
      <c r="E17">
        <v>9.066817012151537</v>
      </c>
      <c r="F17">
        <v>18.436568977841318</v>
      </c>
      <c r="G17">
        <v>0.15286061472480342</v>
      </c>
      <c r="H17">
        <v>2.1033226411722663</v>
      </c>
      <c r="I17">
        <v>3.9442064867762689</v>
      </c>
      <c r="J17">
        <v>15.330919406719087</v>
      </c>
      <c r="K17">
        <v>0.90169826661901353</v>
      </c>
      <c r="L17" s="7">
        <f t="shared" si="0"/>
        <v>9016.9826661901352</v>
      </c>
      <c r="M17">
        <v>148.2923606147248</v>
      </c>
      <c r="N17">
        <v>83.077137598284494</v>
      </c>
      <c r="O17">
        <v>7.6375178699070762E-2</v>
      </c>
      <c r="P17">
        <v>5.5188708899213719</v>
      </c>
      <c r="Q17">
        <v>15.922005897069335</v>
      </c>
      <c r="R17">
        <v>37.08857389206576</v>
      </c>
      <c r="S17">
        <v>58.676821837026452</v>
      </c>
      <c r="T17">
        <v>113.25245621872767</v>
      </c>
      <c r="U17">
        <v>124.39127859185132</v>
      </c>
      <c r="V17">
        <v>1.9846174052894923</v>
      </c>
      <c r="W17">
        <v>52.025723731236596</v>
      </c>
      <c r="X17">
        <v>631.52811829878488</v>
      </c>
      <c r="Y17">
        <v>19.462810936383129</v>
      </c>
      <c r="Z17">
        <v>203.44510364546105</v>
      </c>
      <c r="AA17">
        <v>15.725268316654752</v>
      </c>
      <c r="AB17">
        <v>2.2422320407433882</v>
      </c>
      <c r="AC17">
        <v>913.62874374553257</v>
      </c>
      <c r="AD17">
        <v>32.144398677626874</v>
      </c>
      <c r="AE17">
        <v>57.341272337383842</v>
      </c>
      <c r="AF17">
        <v>8.4699656004288766</v>
      </c>
      <c r="AG17">
        <v>29.873538241601146</v>
      </c>
      <c r="AH17">
        <v>5.4787756433166548</v>
      </c>
      <c r="AI17">
        <v>1.6265943531093638</v>
      </c>
      <c r="AJ17">
        <v>4.5726157076483194</v>
      </c>
      <c r="AK17">
        <v>0.68025536097212302</v>
      </c>
      <c r="AL17">
        <v>3.5328473016440318</v>
      </c>
      <c r="AM17">
        <v>0.73069960686204427</v>
      </c>
      <c r="AN17">
        <v>1.8989757862759113</v>
      </c>
      <c r="AO17">
        <v>0.26441511794138672</v>
      </c>
      <c r="AP17">
        <v>1.7963596318799142</v>
      </c>
      <c r="AQ17">
        <v>0.29650741601143671</v>
      </c>
      <c r="AR17">
        <v>3.9522694781987133</v>
      </c>
      <c r="AS17">
        <v>0.72865287705503934</v>
      </c>
      <c r="AT17">
        <v>11.181050750536098</v>
      </c>
      <c r="AU17">
        <v>4.6242181915654035</v>
      </c>
      <c r="AV17">
        <v>1.3513355968548966</v>
      </c>
    </row>
    <row r="18" spans="1:48" x14ac:dyDescent="0.25">
      <c r="A18" s="11">
        <v>41</v>
      </c>
      <c r="B18" s="11" t="s">
        <v>156</v>
      </c>
      <c r="C18">
        <v>3.5006380897069338</v>
      </c>
      <c r="D18">
        <v>1.9140488741958541</v>
      </c>
      <c r="E18">
        <v>13.100898856325946</v>
      </c>
      <c r="F18">
        <v>31.30997855611151</v>
      </c>
      <c r="G18">
        <v>0.20440537884203003</v>
      </c>
      <c r="H18">
        <v>3.0076981102573273</v>
      </c>
      <c r="I18">
        <v>5.4345567592923523</v>
      </c>
      <c r="J18">
        <v>27.158044808791992</v>
      </c>
      <c r="K18">
        <v>1.3016098329163688</v>
      </c>
      <c r="L18" s="7">
        <f t="shared" si="0"/>
        <v>13016.098329163688</v>
      </c>
      <c r="M18">
        <v>186.43315537884203</v>
      </c>
      <c r="N18">
        <v>104.19370398498928</v>
      </c>
      <c r="O18">
        <v>8.3407813616869192E-2</v>
      </c>
      <c r="P18">
        <v>8.0901202868120095</v>
      </c>
      <c r="Q18">
        <v>24.013801599356686</v>
      </c>
      <c r="R18">
        <v>44.465021555575404</v>
      </c>
      <c r="S18">
        <v>93.669691073981411</v>
      </c>
      <c r="T18">
        <v>170.67149191386702</v>
      </c>
      <c r="U18">
        <v>197.42368767869908</v>
      </c>
      <c r="V18">
        <v>9.6737772962830597</v>
      </c>
      <c r="W18">
        <v>87.378832648320227</v>
      </c>
      <c r="X18">
        <v>724.47103511436728</v>
      </c>
      <c r="Y18">
        <v>32.918345693352393</v>
      </c>
      <c r="Z18">
        <v>344.83215689778416</v>
      </c>
      <c r="AA18">
        <v>23.629847770729093</v>
      </c>
      <c r="AB18">
        <v>4.4985303565046459</v>
      </c>
      <c r="AC18">
        <v>1242.8765077734097</v>
      </c>
      <c r="AD18">
        <v>48.387238429235168</v>
      </c>
      <c r="AE18">
        <v>82.69738295210864</v>
      </c>
      <c r="AF18">
        <v>12.654074003752681</v>
      </c>
      <c r="AG18">
        <v>45.473459614010004</v>
      </c>
      <c r="AH18">
        <v>8.6715368790207297</v>
      </c>
      <c r="AI18">
        <v>2.4528255897069338</v>
      </c>
      <c r="AJ18">
        <v>7.4740124419228025</v>
      </c>
      <c r="AK18">
        <v>1.1983594085060758</v>
      </c>
      <c r="AL18">
        <v>6.1495388893852754</v>
      </c>
      <c r="AM18">
        <v>1.2828715600428877</v>
      </c>
      <c r="AN18">
        <v>3.3392881299142245</v>
      </c>
      <c r="AO18">
        <v>0.47738228198713367</v>
      </c>
      <c r="AP18">
        <v>3.2125217789492493</v>
      </c>
      <c r="AQ18">
        <v>0.51118989010007143</v>
      </c>
      <c r="AR18">
        <v>7.462857934238742</v>
      </c>
      <c r="AS18">
        <v>1.337587674231594</v>
      </c>
      <c r="AT18">
        <v>20.246694067190848</v>
      </c>
      <c r="AU18">
        <v>11.096909176197284</v>
      </c>
      <c r="AV18">
        <v>2.7295614724803432</v>
      </c>
    </row>
    <row r="19" spans="1:48" x14ac:dyDescent="0.25">
      <c r="A19" s="11">
        <v>42</v>
      </c>
      <c r="B19" s="11" t="s">
        <v>156</v>
      </c>
      <c r="C19">
        <v>3.0820661186561829</v>
      </c>
      <c r="D19">
        <v>1.4919192280200142</v>
      </c>
      <c r="E19">
        <v>10.289402072909221</v>
      </c>
      <c r="F19">
        <v>24.749413867047892</v>
      </c>
      <c r="G19">
        <v>0.16116368834882058</v>
      </c>
      <c r="H19">
        <v>2.4309358470335956</v>
      </c>
      <c r="I19">
        <v>4.7142389206576132</v>
      </c>
      <c r="J19">
        <v>20.690516440314511</v>
      </c>
      <c r="K19">
        <v>0.9971895997140815</v>
      </c>
      <c r="L19" s="7">
        <f t="shared" si="0"/>
        <v>9971.8959971408149</v>
      </c>
      <c r="M19">
        <v>139.60416368834882</v>
      </c>
      <c r="N19">
        <v>88.242825589706939</v>
      </c>
      <c r="O19">
        <v>7.0251072194424585E-2</v>
      </c>
      <c r="P19">
        <v>6.1502253395282347</v>
      </c>
      <c r="Q19">
        <v>18.502035382416011</v>
      </c>
      <c r="R19">
        <v>35.441443352394565</v>
      </c>
      <c r="S19">
        <v>164.62093102215869</v>
      </c>
      <c r="T19">
        <v>137.31473731236599</v>
      </c>
      <c r="U19">
        <v>151.59767155110794</v>
      </c>
      <c r="V19">
        <v>8.838204431736953</v>
      </c>
      <c r="W19">
        <v>67.174342387419586</v>
      </c>
      <c r="X19">
        <v>586.41870979270902</v>
      </c>
      <c r="Y19">
        <v>24.731865618298784</v>
      </c>
      <c r="Z19">
        <v>289.77062187276624</v>
      </c>
      <c r="AA19">
        <v>17.97160989992852</v>
      </c>
      <c r="AB19">
        <v>3.4428922444603289</v>
      </c>
      <c r="AC19">
        <v>1039.3724624731951</v>
      </c>
      <c r="AD19">
        <v>39.841392065761255</v>
      </c>
      <c r="AE19">
        <v>71.277634024303069</v>
      </c>
      <c r="AF19">
        <v>10.262793602573268</v>
      </c>
      <c r="AG19">
        <v>35.906229449606862</v>
      </c>
      <c r="AH19">
        <v>6.7816538598999276</v>
      </c>
      <c r="AI19">
        <v>1.8460661186561831</v>
      </c>
      <c r="AJ19">
        <v>5.7406942458899222</v>
      </c>
      <c r="AK19">
        <v>0.89203216583273759</v>
      </c>
      <c r="AL19">
        <v>4.7545838098641884</v>
      </c>
      <c r="AM19">
        <v>0.98819764117226594</v>
      </c>
      <c r="AN19">
        <v>2.5858547176554683</v>
      </c>
      <c r="AO19">
        <v>0.37299070764832021</v>
      </c>
      <c r="AP19">
        <v>2.4541577912794854</v>
      </c>
      <c r="AQ19">
        <v>0.37804449606862039</v>
      </c>
      <c r="AR19">
        <v>6.1591168691922809</v>
      </c>
      <c r="AS19">
        <v>1.0724172623302359</v>
      </c>
      <c r="AT19">
        <v>14.671304503216582</v>
      </c>
      <c r="AU19">
        <v>6.973809149392423</v>
      </c>
      <c r="AV19">
        <v>2.0010135811293779</v>
      </c>
    </row>
    <row r="20" spans="1:48" x14ac:dyDescent="0.25">
      <c r="A20" s="11">
        <v>43</v>
      </c>
      <c r="B20" s="11" t="s">
        <v>164</v>
      </c>
      <c r="C20">
        <v>3.4389882952108648</v>
      </c>
      <c r="D20">
        <v>1.7450791636883489</v>
      </c>
      <c r="E20">
        <v>12.517810578984989</v>
      </c>
      <c r="F20">
        <v>26.57769835596855</v>
      </c>
      <c r="G20">
        <v>0.19084399571122229</v>
      </c>
      <c r="H20">
        <v>2.9063471676197281</v>
      </c>
      <c r="I20">
        <v>5.3148421640457473</v>
      </c>
      <c r="J20">
        <v>23.81597614367405</v>
      </c>
      <c r="K20">
        <v>1.2130387330235881</v>
      </c>
      <c r="L20" s="7">
        <f t="shared" si="0"/>
        <v>12130.387330235881</v>
      </c>
      <c r="M20">
        <v>174.25034399571121</v>
      </c>
      <c r="N20">
        <v>118.01389438884918</v>
      </c>
      <c r="O20">
        <v>8.568866154395996E-2</v>
      </c>
      <c r="P20">
        <v>7.4716607844889209</v>
      </c>
      <c r="Q20">
        <v>22.605538330950676</v>
      </c>
      <c r="R20">
        <v>49.245730298427453</v>
      </c>
      <c r="S20">
        <v>129.61434194067192</v>
      </c>
      <c r="T20">
        <v>155.86596542172978</v>
      </c>
      <c r="U20">
        <v>186.29331084703361</v>
      </c>
      <c r="V20">
        <v>11.236263134381701</v>
      </c>
      <c r="W20">
        <v>81.534704253037887</v>
      </c>
      <c r="X20">
        <v>707.58276894210155</v>
      </c>
      <c r="Y20">
        <v>30.190771086490347</v>
      </c>
      <c r="Z20">
        <v>308.31817369549674</v>
      </c>
      <c r="AA20">
        <v>22.261744058255896</v>
      </c>
      <c r="AB20">
        <v>4.2010082648320219</v>
      </c>
      <c r="AC20">
        <v>1239.8368343459615</v>
      </c>
      <c r="AD20">
        <v>50.226091404574696</v>
      </c>
      <c r="AE20">
        <v>86.940770192994989</v>
      </c>
      <c r="AF20">
        <v>12.455026402787707</v>
      </c>
      <c r="AG20">
        <v>44.247998570407432</v>
      </c>
      <c r="AH20">
        <v>8.3300416815582548</v>
      </c>
      <c r="AI20">
        <v>2.2966132952108649</v>
      </c>
      <c r="AJ20">
        <v>7.0547520997140811</v>
      </c>
      <c r="AK20">
        <v>1.104409846318799</v>
      </c>
      <c r="AL20">
        <v>5.854757460686205</v>
      </c>
      <c r="AM20">
        <v>1.231047444603288</v>
      </c>
      <c r="AN20">
        <v>3.1158426107934241</v>
      </c>
      <c r="AO20">
        <v>0.43319826661901362</v>
      </c>
      <c r="AP20">
        <v>2.939087607219443</v>
      </c>
      <c r="AQ20">
        <v>0.46629820407433881</v>
      </c>
      <c r="AR20">
        <v>6.6537516082916364</v>
      </c>
      <c r="AS20">
        <v>1.1234937008577557</v>
      </c>
      <c r="AT20">
        <v>18.091829878484628</v>
      </c>
      <c r="AU20">
        <v>8.536418245175124</v>
      </c>
      <c r="AV20">
        <v>2.4199313795568265</v>
      </c>
    </row>
    <row r="21" spans="1:48" x14ac:dyDescent="0.25">
      <c r="A21" s="11">
        <v>44</v>
      </c>
      <c r="B21" s="11" t="s">
        <v>156</v>
      </c>
      <c r="C21" s="7">
        <v>2.9667878842030024</v>
      </c>
      <c r="D21" s="7">
        <v>1.7615185847033594</v>
      </c>
      <c r="E21" s="7">
        <v>10.094987133666907</v>
      </c>
      <c r="F21" s="7">
        <v>24.007258756254469</v>
      </c>
      <c r="G21" s="7">
        <v>0.15146676197283776</v>
      </c>
      <c r="H21" s="7">
        <v>2.2720490528949249</v>
      </c>
      <c r="I21" s="7">
        <v>4.9887713545389563</v>
      </c>
      <c r="J21" s="7">
        <v>21.470113473909933</v>
      </c>
      <c r="K21" s="7">
        <v>1.0786809328091493</v>
      </c>
      <c r="L21" s="7">
        <f t="shared" si="0"/>
        <v>10786.809328091493</v>
      </c>
      <c r="M21" s="7">
        <v>151.71596676197282</v>
      </c>
      <c r="N21" s="7">
        <v>76.828513581129371</v>
      </c>
      <c r="O21" s="7">
        <v>7.0626965689778415E-2</v>
      </c>
      <c r="P21" s="7">
        <v>6.8215797891350967</v>
      </c>
      <c r="Q21" s="7">
        <v>20.997064867762688</v>
      </c>
      <c r="R21" s="7">
        <v>204.15431281272339</v>
      </c>
      <c r="S21" s="7">
        <v>90.955040207290921</v>
      </c>
      <c r="T21" s="7">
        <v>133.62701840600428</v>
      </c>
      <c r="U21" s="7">
        <v>151.20406451036456</v>
      </c>
      <c r="V21" s="7">
        <v>9.3187914581844176</v>
      </c>
      <c r="W21" s="7">
        <v>65.217961043602571</v>
      </c>
      <c r="X21" s="7">
        <v>541.95930128663338</v>
      </c>
      <c r="Y21" s="7">
        <v>25.720920300214434</v>
      </c>
      <c r="Z21" s="7">
        <v>273.94614010007149</v>
      </c>
      <c r="AA21" s="7">
        <v>17.627951483202288</v>
      </c>
      <c r="AB21" s="7">
        <v>3.2095524481772699</v>
      </c>
      <c r="AC21" s="7">
        <v>956.1161812008578</v>
      </c>
      <c r="AD21" s="7">
        <v>36.428385453895643</v>
      </c>
      <c r="AE21" s="7">
        <v>63.643995711222303</v>
      </c>
      <c r="AF21" s="7">
        <v>9.5286216047176566</v>
      </c>
      <c r="AG21" s="7">
        <v>33.968920657612578</v>
      </c>
      <c r="AH21" s="7">
        <v>6.710032076483202</v>
      </c>
      <c r="AI21" s="7">
        <v>1.8250378842030019</v>
      </c>
      <c r="AJ21" s="7">
        <v>5.6067727841315227</v>
      </c>
      <c r="AK21" s="7">
        <v>0.89080897069335241</v>
      </c>
      <c r="AL21" s="7">
        <v>4.9048203180843455</v>
      </c>
      <c r="AM21" s="7">
        <v>1.0311956754824876</v>
      </c>
      <c r="AN21" s="7">
        <v>2.6437336490350254</v>
      </c>
      <c r="AO21" s="7">
        <v>0.37256629735525376</v>
      </c>
      <c r="AP21" s="7">
        <v>2.5179559506790565</v>
      </c>
      <c r="AQ21" s="7">
        <v>0.38708157612580413</v>
      </c>
      <c r="AR21" s="7">
        <v>5.857964260185847</v>
      </c>
      <c r="AS21" s="7">
        <v>1.0346816476054324</v>
      </c>
      <c r="AT21" s="7">
        <v>15.041558255897069</v>
      </c>
      <c r="AU21" s="7">
        <v>7.0354001072194423</v>
      </c>
      <c r="AV21" s="7">
        <v>1.99419156540386</v>
      </c>
    </row>
    <row r="22" spans="1:48" x14ac:dyDescent="0.25">
      <c r="A22" s="11">
        <v>46</v>
      </c>
      <c r="B22" s="11" t="s">
        <v>156</v>
      </c>
      <c r="C22">
        <v>3.1705213545389563</v>
      </c>
      <c r="D22">
        <v>1.7095387776983559</v>
      </c>
      <c r="E22">
        <v>10.706761615439598</v>
      </c>
      <c r="F22">
        <v>25.477405289492495</v>
      </c>
      <c r="G22">
        <v>0.16592583988563259</v>
      </c>
      <c r="H22">
        <v>2.4528150911365261</v>
      </c>
      <c r="I22">
        <v>5.0429616243745539</v>
      </c>
      <c r="J22">
        <v>22.568734363831304</v>
      </c>
      <c r="K22">
        <v>1.1366335328806292</v>
      </c>
      <c r="L22" s="7">
        <f t="shared" si="0"/>
        <v>11366.335328806292</v>
      </c>
      <c r="M22">
        <v>162.12742583988563</v>
      </c>
      <c r="N22">
        <v>92.705307183702658</v>
      </c>
      <c r="O22">
        <v>7.5814197641172268E-2</v>
      </c>
      <c r="P22">
        <v>6.7857734542530377</v>
      </c>
      <c r="Q22">
        <v>20.861556022158684</v>
      </c>
      <c r="R22">
        <v>32.58645197462473</v>
      </c>
      <c r="S22">
        <v>137.52480745175126</v>
      </c>
      <c r="T22">
        <v>147.17333407791278</v>
      </c>
      <c r="U22">
        <v>160.16714662258755</v>
      </c>
      <c r="V22">
        <v>5.6731153502501792</v>
      </c>
      <c r="W22">
        <v>66.341875446747679</v>
      </c>
      <c r="X22">
        <v>621.117123838456</v>
      </c>
      <c r="Y22">
        <v>23.889203895639739</v>
      </c>
      <c r="Z22">
        <v>315.50348463187999</v>
      </c>
      <c r="AA22">
        <v>19.357549008220158</v>
      </c>
      <c r="AB22">
        <v>3.1737043870621875</v>
      </c>
      <c r="AC22">
        <v>1048.8730655825589</v>
      </c>
      <c r="AD22">
        <v>37.169287437455324</v>
      </c>
      <c r="AE22">
        <v>67.734587205146539</v>
      </c>
      <c r="AF22">
        <v>9.4134232040743395</v>
      </c>
      <c r="AG22">
        <v>33.168613295210861</v>
      </c>
      <c r="AH22">
        <v>6.3648686115082205</v>
      </c>
      <c r="AI22">
        <v>1.8778963545389562</v>
      </c>
      <c r="AJ22">
        <v>5.3770992226590426</v>
      </c>
      <c r="AK22">
        <v>0.84017592923516804</v>
      </c>
      <c r="AL22">
        <v>4.5257993656182984</v>
      </c>
      <c r="AM22">
        <v>0.95014626518942102</v>
      </c>
      <c r="AN22">
        <v>2.4397699696211581</v>
      </c>
      <c r="AO22">
        <v>0.35194362044317368</v>
      </c>
      <c r="AP22">
        <v>2.3381665028591851</v>
      </c>
      <c r="AQ22">
        <v>0.36582045210864905</v>
      </c>
      <c r="AR22">
        <v>6.8405600428877769</v>
      </c>
      <c r="AS22">
        <v>1.1149523320228734</v>
      </c>
      <c r="AT22">
        <v>16.669982130092922</v>
      </c>
      <c r="AU22">
        <v>6.7535728198713372</v>
      </c>
      <c r="AV22">
        <v>1.9879381701215153</v>
      </c>
    </row>
    <row r="23" spans="1:48" x14ac:dyDescent="0.25">
      <c r="A23" s="11">
        <v>51</v>
      </c>
      <c r="B23" s="11">
        <v>18</v>
      </c>
      <c r="C23">
        <v>5.6539163241601145</v>
      </c>
      <c r="D23">
        <v>2.4894495175125093</v>
      </c>
      <c r="E23">
        <v>14.636813795568264</v>
      </c>
      <c r="F23">
        <v>28.437133666904934</v>
      </c>
      <c r="G23">
        <v>0.46010230521801287</v>
      </c>
      <c r="H23">
        <v>3.475084904395997</v>
      </c>
      <c r="I23">
        <v>7.8630243254110077</v>
      </c>
      <c r="J23">
        <v>24.963447775196567</v>
      </c>
      <c r="K23">
        <v>1.569618499821301</v>
      </c>
      <c r="L23" s="7">
        <f t="shared" si="0"/>
        <v>15696.18499821301</v>
      </c>
      <c r="M23">
        <v>251.27135230521802</v>
      </c>
      <c r="N23">
        <v>136.38301599356683</v>
      </c>
      <c r="O23">
        <v>0.15553192012151537</v>
      </c>
      <c r="P23">
        <v>9.9267658372051457</v>
      </c>
      <c r="Q23">
        <v>36.313772114010007</v>
      </c>
      <c r="R23">
        <v>92.422152095246602</v>
      </c>
      <c r="S23">
        <v>97.440581888849181</v>
      </c>
      <c r="T23">
        <v>176.30921082022874</v>
      </c>
      <c r="U23">
        <v>252.86729471944247</v>
      </c>
      <c r="V23">
        <v>3.4756902698355967</v>
      </c>
      <c r="W23">
        <v>69.730213992137237</v>
      </c>
      <c r="X23">
        <v>1523.2304436204431</v>
      </c>
      <c r="Y23">
        <v>29.714291011436742</v>
      </c>
      <c r="Z23">
        <v>342.80663867047895</v>
      </c>
      <c r="AA23">
        <v>28.698506187455326</v>
      </c>
      <c r="AB23">
        <v>2.2928701527877058</v>
      </c>
      <c r="AC23">
        <v>1675.232789045747</v>
      </c>
      <c r="AD23">
        <v>75.830245041100781</v>
      </c>
      <c r="AE23">
        <v>160.4610212651894</v>
      </c>
      <c r="AF23">
        <v>20.171746001608291</v>
      </c>
      <c r="AG23">
        <v>70.030768406004285</v>
      </c>
      <c r="AH23">
        <v>12.051658662437456</v>
      </c>
      <c r="AI23">
        <v>3.2693538241601146</v>
      </c>
      <c r="AJ23">
        <v>9.2329339036812019</v>
      </c>
      <c r="AK23">
        <v>1.2575826036454612</v>
      </c>
      <c r="AL23">
        <v>6.0613023811651185</v>
      </c>
      <c r="AM23">
        <v>1.1953735257326661</v>
      </c>
      <c r="AN23">
        <v>2.9524091985346677</v>
      </c>
      <c r="AO23">
        <v>0.39430669228020016</v>
      </c>
      <c r="AP23">
        <v>2.5447236195496785</v>
      </c>
      <c r="AQ23">
        <v>0.40565281004288778</v>
      </c>
      <c r="AR23">
        <v>6.8195105432451752</v>
      </c>
      <c r="AS23">
        <v>1.2958232889563974</v>
      </c>
      <c r="AT23">
        <v>21.636440314510363</v>
      </c>
      <c r="AU23">
        <v>7.4138182183702641</v>
      </c>
      <c r="AV23">
        <v>2.0423834882058611</v>
      </c>
    </row>
    <row r="24" spans="1:48" x14ac:dyDescent="0.25">
      <c r="A24" s="11">
        <v>52</v>
      </c>
      <c r="B24" s="11">
        <v>19</v>
      </c>
      <c r="C24">
        <v>5.9103774124374553</v>
      </c>
      <c r="D24">
        <v>2.4612794853466764</v>
      </c>
      <c r="E24">
        <v>15.338268048606148</v>
      </c>
      <c r="F24">
        <v>30.481275911365262</v>
      </c>
      <c r="G24">
        <v>0.44794245889921375</v>
      </c>
      <c r="H24">
        <v>3.3617905646890636</v>
      </c>
      <c r="I24">
        <v>8.5848259471050756</v>
      </c>
      <c r="J24">
        <v>26.473677626876338</v>
      </c>
      <c r="K24">
        <v>1.5672930664760545</v>
      </c>
      <c r="L24" s="7">
        <f t="shared" si="0"/>
        <v>15672.930664760544</v>
      </c>
      <c r="M24">
        <v>279.56944245889918</v>
      </c>
      <c r="N24">
        <v>141.40855039313794</v>
      </c>
      <c r="O24">
        <v>0.10000071479628306</v>
      </c>
      <c r="P24">
        <v>9.8699835596854903</v>
      </c>
      <c r="Q24">
        <v>30.318023588277342</v>
      </c>
      <c r="R24">
        <v>68.494295568263041</v>
      </c>
      <c r="S24">
        <v>174.2472873481058</v>
      </c>
      <c r="T24">
        <v>148.35982487491063</v>
      </c>
      <c r="U24">
        <v>256.51511436740526</v>
      </c>
      <c r="V24">
        <v>4.0069696211579693</v>
      </c>
      <c r="W24">
        <v>60.64289492494639</v>
      </c>
      <c r="X24">
        <v>1535.5124731951394</v>
      </c>
      <c r="Y24">
        <v>29.526243745532522</v>
      </c>
      <c r="Z24">
        <v>331.78041458184418</v>
      </c>
      <c r="AA24">
        <v>27.811073266619012</v>
      </c>
      <c r="AB24">
        <v>1.9519281629735525</v>
      </c>
      <c r="AC24">
        <v>1687.0149749821301</v>
      </c>
      <c r="AD24">
        <v>74.352594710507518</v>
      </c>
      <c r="AE24">
        <v>153.54508934953537</v>
      </c>
      <c r="AF24">
        <v>19.92386240171551</v>
      </c>
      <c r="AG24">
        <v>70.034152966404577</v>
      </c>
      <c r="AH24">
        <v>11.892102573266619</v>
      </c>
      <c r="AI24">
        <v>3.3228774124374549</v>
      </c>
      <c r="AJ24">
        <v>9.2994628305932814</v>
      </c>
      <c r="AK24">
        <v>1.2955214438884917</v>
      </c>
      <c r="AL24">
        <v>6.1213892065761257</v>
      </c>
      <c r="AM24">
        <v>1.1792984274481773</v>
      </c>
      <c r="AN24">
        <v>2.9979031451036455</v>
      </c>
      <c r="AO24">
        <v>0.3896604717655468</v>
      </c>
      <c r="AP24">
        <v>2.5389385275196572</v>
      </c>
      <c r="AQ24">
        <v>0.39952966404574697</v>
      </c>
      <c r="AR24">
        <v>6.6680779127948533</v>
      </c>
      <c r="AS24">
        <v>1.3296115082201574</v>
      </c>
      <c r="AT24">
        <v>19.974203002144389</v>
      </c>
      <c r="AU24">
        <v>7.6433727662616153</v>
      </c>
      <c r="AV24">
        <v>1.9403423874195853</v>
      </c>
    </row>
    <row r="25" spans="1:48" x14ac:dyDescent="0.25">
      <c r="A25" s="11">
        <v>53</v>
      </c>
      <c r="B25" s="11">
        <v>14</v>
      </c>
      <c r="C25">
        <v>5.5498385007147961</v>
      </c>
      <c r="D25">
        <v>2.5216094531808433</v>
      </c>
      <c r="E25">
        <v>13.134722301644031</v>
      </c>
      <c r="F25">
        <v>27.28041815582559</v>
      </c>
      <c r="G25">
        <v>0.45678261258041458</v>
      </c>
      <c r="H25">
        <v>3.0659962249821304</v>
      </c>
      <c r="I25">
        <v>8.3006275687991433</v>
      </c>
      <c r="J25">
        <v>23.788907478556112</v>
      </c>
      <c r="K25">
        <v>1.4064676331308079</v>
      </c>
      <c r="L25" s="7">
        <f t="shared" si="0"/>
        <v>14064.676331308079</v>
      </c>
      <c r="M25">
        <v>245.86753261258042</v>
      </c>
      <c r="N25">
        <v>118.08408479270908</v>
      </c>
      <c r="O25">
        <v>8.6969509471050754E-2</v>
      </c>
      <c r="P25">
        <v>8.9772012821658329</v>
      </c>
      <c r="Q25">
        <v>26.912275062544676</v>
      </c>
      <c r="R25">
        <v>61.356439041279486</v>
      </c>
      <c r="S25">
        <v>127.94399280736241</v>
      </c>
      <c r="T25">
        <v>143.21043892959256</v>
      </c>
      <c r="U25">
        <v>227.5129340153681</v>
      </c>
      <c r="V25">
        <v>3.3697489724803429</v>
      </c>
      <c r="W25">
        <v>52.125575857755543</v>
      </c>
      <c r="X25">
        <v>1409.7945027698356</v>
      </c>
      <c r="Y25">
        <v>27.478196479628306</v>
      </c>
      <c r="Z25">
        <v>311.05419049320938</v>
      </c>
      <c r="AA25">
        <v>25.203640345782702</v>
      </c>
      <c r="AB25">
        <v>1.2289861731593996</v>
      </c>
      <c r="AC25">
        <v>1485.2971609185133</v>
      </c>
      <c r="AD25">
        <v>73.159944379914222</v>
      </c>
      <c r="AE25">
        <v>153.87915743388137</v>
      </c>
      <c r="AF25">
        <v>19.67597880182273</v>
      </c>
      <c r="AG25">
        <v>68.787537526804854</v>
      </c>
      <c r="AH25">
        <v>11.567546484095782</v>
      </c>
      <c r="AI25">
        <v>3.0589010007147963</v>
      </c>
      <c r="AJ25">
        <v>8.9319917575053616</v>
      </c>
      <c r="AK25">
        <v>1.2149602841315226</v>
      </c>
      <c r="AL25">
        <v>5.6409760319871332</v>
      </c>
      <c r="AM25">
        <v>1.1267233291636882</v>
      </c>
      <c r="AN25">
        <v>2.7373970916726234</v>
      </c>
      <c r="AO25">
        <v>0.36501425125089348</v>
      </c>
      <c r="AP25">
        <v>2.3201534354896358</v>
      </c>
      <c r="AQ25">
        <v>0.36640651804860613</v>
      </c>
      <c r="AR25">
        <v>6.2226452823445317</v>
      </c>
      <c r="AS25">
        <v>1.2018997274839169</v>
      </c>
      <c r="AT25">
        <v>18.386965689778414</v>
      </c>
      <c r="AU25">
        <v>6.5459273141529666</v>
      </c>
      <c r="AV25">
        <v>1.6673012866333095</v>
      </c>
    </row>
    <row r="26" spans="1:48" x14ac:dyDescent="0.25">
      <c r="A26" s="11">
        <v>54</v>
      </c>
      <c r="B26" s="11" t="s">
        <v>165</v>
      </c>
      <c r="C26">
        <v>4.2027995889921375</v>
      </c>
      <c r="D26">
        <v>1.3174394210150107</v>
      </c>
      <c r="E26">
        <v>11.581176554681917</v>
      </c>
      <c r="F26">
        <v>29.644560400285918</v>
      </c>
      <c r="G26">
        <v>7.2122766261615442E-2</v>
      </c>
      <c r="H26">
        <v>3.6467018852751969</v>
      </c>
      <c r="I26">
        <v>3.9984291904932094</v>
      </c>
      <c r="J26">
        <v>19.664137330235882</v>
      </c>
      <c r="K26">
        <v>0.84764219978556121</v>
      </c>
      <c r="L26" s="7">
        <f t="shared" si="0"/>
        <v>8476.4219978556121</v>
      </c>
      <c r="M26">
        <v>100.14062276626161</v>
      </c>
      <c r="N26">
        <v>65.834619192280201</v>
      </c>
      <c r="O26">
        <v>6.7438304145818431E-2</v>
      </c>
      <c r="P26">
        <v>4.7459190046461757</v>
      </c>
      <c r="Q26">
        <v>12.853526536812009</v>
      </c>
      <c r="R26">
        <v>21.02858251429593</v>
      </c>
      <c r="S26">
        <v>174.04069826661899</v>
      </c>
      <c r="T26">
        <v>91.696052984274473</v>
      </c>
      <c r="U26">
        <v>172.86075366333094</v>
      </c>
      <c r="V26">
        <v>8.5605283238027177</v>
      </c>
      <c r="W26">
        <v>139.01825679056466</v>
      </c>
      <c r="X26">
        <v>388.07653234453181</v>
      </c>
      <c r="Y26">
        <v>32.515149213724087</v>
      </c>
      <c r="Z26">
        <v>566.62796640457464</v>
      </c>
      <c r="AA26">
        <v>48.426207424946391</v>
      </c>
      <c r="AB26">
        <v>5.1855441833452467</v>
      </c>
      <c r="AC26">
        <v>1201.5793468548964</v>
      </c>
      <c r="AD26">
        <v>58.627294049320945</v>
      </c>
      <c r="AE26">
        <v>101.56322551822731</v>
      </c>
      <c r="AF26">
        <v>13.348095201929949</v>
      </c>
      <c r="AG26">
        <v>43.540922087205146</v>
      </c>
      <c r="AH26">
        <v>8.0804903949249471</v>
      </c>
      <c r="AI26">
        <v>1.8624245889921374</v>
      </c>
      <c r="AJ26">
        <v>6.9930206844174414</v>
      </c>
      <c r="AK26">
        <v>1.0993991243745531</v>
      </c>
      <c r="AL26">
        <v>5.8575628573981415</v>
      </c>
      <c r="AM26">
        <v>1.2716482308791994</v>
      </c>
      <c r="AN26">
        <v>3.3738910382416014</v>
      </c>
      <c r="AO26">
        <v>0.49886803073624014</v>
      </c>
      <c r="AP26">
        <v>3.5033683434596137</v>
      </c>
      <c r="AQ26">
        <v>0.57328337205146529</v>
      </c>
      <c r="AR26">
        <v>13.16621265189421</v>
      </c>
      <c r="AS26">
        <v>2.6296879467476768</v>
      </c>
      <c r="AT26">
        <v>23.684728377412441</v>
      </c>
      <c r="AU26">
        <v>19.795981862044318</v>
      </c>
      <c r="AV26">
        <v>4.461260185847034</v>
      </c>
    </row>
    <row r="27" spans="1:48" x14ac:dyDescent="0.25">
      <c r="A27" s="11">
        <v>55</v>
      </c>
      <c r="B27" s="11" t="s">
        <v>166</v>
      </c>
      <c r="C27">
        <v>1.8937606772694782</v>
      </c>
      <c r="D27">
        <v>3.004269388849178</v>
      </c>
      <c r="E27">
        <v>9.1876308077198008</v>
      </c>
      <c r="F27">
        <v>28.073702644746248</v>
      </c>
      <c r="G27">
        <v>0.32946291994281629</v>
      </c>
      <c r="H27">
        <v>2.8714075455682631</v>
      </c>
      <c r="I27">
        <v>19.278730812187277</v>
      </c>
      <c r="J27">
        <v>21.754367181915651</v>
      </c>
      <c r="K27">
        <v>0.78631676644031456</v>
      </c>
      <c r="L27" s="7">
        <f t="shared" si="0"/>
        <v>7863.1676644031459</v>
      </c>
      <c r="M27">
        <v>268.41371291994284</v>
      </c>
      <c r="N27">
        <v>77.920153591851317</v>
      </c>
      <c r="O27">
        <v>0.10290709882058613</v>
      </c>
      <c r="P27">
        <v>6.9696367271265194</v>
      </c>
      <c r="Q27">
        <v>18.605778011079344</v>
      </c>
      <c r="R27">
        <v>37.155725987312373</v>
      </c>
      <c r="S27">
        <v>62.612403725875623</v>
      </c>
      <c r="T27">
        <v>183.31166703895639</v>
      </c>
      <c r="U27">
        <v>107.95857331129378</v>
      </c>
      <c r="V27">
        <v>425.65130767512505</v>
      </c>
      <c r="W27">
        <v>96.745937723373828</v>
      </c>
      <c r="X27">
        <v>362.40856191922802</v>
      </c>
      <c r="Y27">
        <v>51.177101947819871</v>
      </c>
      <c r="Z27">
        <v>398.05174231593992</v>
      </c>
      <c r="AA27">
        <v>26.453774504110079</v>
      </c>
      <c r="AB27">
        <v>6.6566021935310946</v>
      </c>
      <c r="AC27">
        <v>703.66153279127946</v>
      </c>
      <c r="AD27">
        <v>70.699643718727657</v>
      </c>
      <c r="AE27">
        <v>170.79729360257326</v>
      </c>
      <c r="AF27">
        <v>17.930211602037168</v>
      </c>
      <c r="AG27">
        <v>61.689306647605434</v>
      </c>
      <c r="AH27">
        <v>11.913434305754109</v>
      </c>
      <c r="AI27">
        <v>1.3614481772694782</v>
      </c>
      <c r="AJ27">
        <v>10.790549611329521</v>
      </c>
      <c r="AK27">
        <v>1.7893379646175838</v>
      </c>
      <c r="AL27">
        <v>9.6611496828091497</v>
      </c>
      <c r="AM27">
        <v>2.0845731325947106</v>
      </c>
      <c r="AN27">
        <v>5.3953849848105788</v>
      </c>
      <c r="AO27">
        <v>0.8102218102215869</v>
      </c>
      <c r="AP27">
        <v>5.3580832514295924</v>
      </c>
      <c r="AQ27">
        <v>0.84066022605432444</v>
      </c>
      <c r="AR27">
        <v>9.1517800214438889</v>
      </c>
      <c r="AS27">
        <v>1.4894761660114366</v>
      </c>
      <c r="AT27">
        <v>23.612491065046463</v>
      </c>
      <c r="AU27">
        <v>15.741036409935669</v>
      </c>
      <c r="AV27">
        <v>3.1137190850607572</v>
      </c>
    </row>
    <row r="28" spans="1:48" x14ac:dyDescent="0.25">
      <c r="A28" s="11" t="s">
        <v>167</v>
      </c>
      <c r="B28" s="11" t="s">
        <v>166</v>
      </c>
      <c r="C28">
        <v>0.76764394210150111</v>
      </c>
      <c r="D28">
        <v>0.68975929235167976</v>
      </c>
      <c r="E28">
        <v>1.6264935668334526</v>
      </c>
      <c r="F28">
        <v>3.3831293781272347</v>
      </c>
      <c r="G28">
        <v>3.5983380986418873E-2</v>
      </c>
      <c r="H28">
        <v>0.42802452644746247</v>
      </c>
      <c r="I28">
        <v>3.0286356772694782</v>
      </c>
      <c r="J28">
        <v>4.3520567369549665</v>
      </c>
      <c r="K28">
        <v>0.25384046640457469</v>
      </c>
      <c r="L28" s="7">
        <f t="shared" si="0"/>
        <v>2538.4046640457468</v>
      </c>
      <c r="M28">
        <v>42.102983380986416</v>
      </c>
      <c r="N28">
        <v>7.6607567905646903</v>
      </c>
      <c r="O28">
        <v>1.8313482844889206E-2</v>
      </c>
      <c r="P28">
        <v>1.7772898945675482</v>
      </c>
      <c r="Q28">
        <v>5.3550324338813438</v>
      </c>
      <c r="R28">
        <v>4.1336564063616876</v>
      </c>
      <c r="S28">
        <v>32.467520103645462</v>
      </c>
      <c r="T28">
        <v>29.643509203002143</v>
      </c>
      <c r="U28">
        <v>6.5550322551822742</v>
      </c>
      <c r="V28">
        <v>21.124145729092209</v>
      </c>
      <c r="W28">
        <v>11.317980521801285</v>
      </c>
      <c r="X28">
        <v>48.724650643316664</v>
      </c>
      <c r="Y28">
        <v>6.2484601501072188</v>
      </c>
      <c r="Z28">
        <v>53.228070050035747</v>
      </c>
      <c r="AA28">
        <v>2.9524757416011433</v>
      </c>
      <c r="AB28">
        <v>0.63977622408863466</v>
      </c>
      <c r="AC28">
        <v>96.788090600428887</v>
      </c>
      <c r="AD28">
        <v>7.4491927269478202</v>
      </c>
      <c r="AE28">
        <v>16.72949785561115</v>
      </c>
      <c r="AF28">
        <v>1.8990608023588278</v>
      </c>
      <c r="AG28">
        <v>6.6984603288062896</v>
      </c>
      <c r="AH28">
        <v>1.3407660382416009</v>
      </c>
      <c r="AI28">
        <v>0.20801894210150101</v>
      </c>
      <c r="AJ28">
        <v>1.2461363920657615</v>
      </c>
      <c r="AK28">
        <v>0.20515448534667619</v>
      </c>
      <c r="AL28">
        <v>1.163410159042173</v>
      </c>
      <c r="AM28">
        <v>0.24084783774124374</v>
      </c>
      <c r="AN28">
        <v>0.61186682451751262</v>
      </c>
      <c r="AO28">
        <v>8.5783148677626875E-2</v>
      </c>
      <c r="AP28">
        <v>0.63772797533952819</v>
      </c>
      <c r="AQ28">
        <v>9.0290788062902069E-2</v>
      </c>
      <c r="AR28">
        <v>1.0189821300929236</v>
      </c>
      <c r="AS28">
        <v>0.15684082380271622</v>
      </c>
      <c r="AT28">
        <v>1.9882791279485343</v>
      </c>
      <c r="AU28">
        <v>1.5467000536097211</v>
      </c>
      <c r="AV28">
        <v>0.2635957827019299</v>
      </c>
    </row>
    <row r="29" spans="1:48" x14ac:dyDescent="0.25">
      <c r="A29" s="11" t="s">
        <v>168</v>
      </c>
      <c r="B29" s="11" t="s">
        <v>166</v>
      </c>
      <c r="C29">
        <v>1.8536050303788421</v>
      </c>
      <c r="D29">
        <v>2.7880892601858474</v>
      </c>
      <c r="E29">
        <v>8.4344478198713375</v>
      </c>
      <c r="F29">
        <v>25.380271622587564</v>
      </c>
      <c r="G29">
        <v>0.29482353466761968</v>
      </c>
      <c r="H29">
        <v>2.6037301867405294</v>
      </c>
      <c r="I29">
        <v>18.532937298963546</v>
      </c>
      <c r="J29">
        <v>20.505286588634739</v>
      </c>
      <c r="K29">
        <v>0.7555150330593281</v>
      </c>
      <c r="L29" s="7">
        <f t="shared" si="0"/>
        <v>7555.1503305932811</v>
      </c>
      <c r="M29">
        <v>242.35607353466762</v>
      </c>
      <c r="N29">
        <v>67.177291190135804</v>
      </c>
      <c r="O29">
        <v>9.3782277519656898E-2</v>
      </c>
      <c r="P29">
        <v>6.5045076170478913</v>
      </c>
      <c r="Q29">
        <v>17.637783908148677</v>
      </c>
      <c r="R29">
        <v>32.519299879378124</v>
      </c>
      <c r="S29">
        <v>513.8742255629021</v>
      </c>
      <c r="T29">
        <v>174.81412325768406</v>
      </c>
      <c r="U29">
        <v>99.899851903145105</v>
      </c>
      <c r="V29">
        <v>224.73842508041457</v>
      </c>
      <c r="W29">
        <v>86.746661454610432</v>
      </c>
      <c r="X29">
        <v>343.93668021801284</v>
      </c>
      <c r="Y29">
        <v>46.129912884203002</v>
      </c>
      <c r="Z29">
        <v>421.09684596140096</v>
      </c>
      <c r="AA29">
        <v>24.21904282076483</v>
      </c>
      <c r="AB29">
        <v>6.0938342342744818</v>
      </c>
      <c r="AC29">
        <v>640.64027653681205</v>
      </c>
      <c r="AD29">
        <v>66.144042396354536</v>
      </c>
      <c r="AE29">
        <v>155.0335659399571</v>
      </c>
      <c r="AF29">
        <v>16.848677202466046</v>
      </c>
      <c r="AG29">
        <v>57.22784488920658</v>
      </c>
      <c r="AH29">
        <v>11.180209949070765</v>
      </c>
      <c r="AI29">
        <v>1.279042530378842</v>
      </c>
      <c r="AJ29">
        <v>10.106665318977841</v>
      </c>
      <c r="AK29">
        <v>1.644093325589707</v>
      </c>
      <c r="AL29">
        <v>9.1204969844531814</v>
      </c>
      <c r="AM29">
        <v>1.9122727394567549</v>
      </c>
      <c r="AN29">
        <v>5.0308607710864894</v>
      </c>
      <c r="AO29">
        <v>0.73763692816297355</v>
      </c>
      <c r="AP29">
        <v>4.9059428833095069</v>
      </c>
      <c r="AQ29">
        <v>0.77666764206576122</v>
      </c>
      <c r="AR29">
        <v>9.3315494996426018</v>
      </c>
      <c r="AS29">
        <v>1.411129043066476</v>
      </c>
      <c r="AT29">
        <v>17.49354181558256</v>
      </c>
      <c r="AU29">
        <v>15.251254601501072</v>
      </c>
      <c r="AV29">
        <v>2.9240546819156545</v>
      </c>
    </row>
    <row r="30" spans="1:48" x14ac:dyDescent="0.25">
      <c r="A30" s="11">
        <v>62</v>
      </c>
      <c r="B30" s="11" t="s">
        <v>165</v>
      </c>
      <c r="C30" s="7">
        <v>1.7805</v>
      </c>
      <c r="D30" s="7">
        <v>1.4339999999999999</v>
      </c>
      <c r="E30" s="7">
        <v>8.2469999999999999</v>
      </c>
      <c r="F30" s="7">
        <v>28.265000000000001</v>
      </c>
      <c r="G30" s="7">
        <v>9.1999999999999998E-2</v>
      </c>
      <c r="H30" s="7">
        <v>2.2590000000000003</v>
      </c>
      <c r="I30" s="7">
        <v>5.601</v>
      </c>
      <c r="J30" s="7">
        <v>16.755000000000003</v>
      </c>
      <c r="K30" s="7">
        <v>0.42549999999999999</v>
      </c>
      <c r="L30" s="7">
        <f t="shared" si="0"/>
        <v>4255</v>
      </c>
      <c r="M30" s="7">
        <v>79.204999999999998</v>
      </c>
      <c r="N30" s="7">
        <v>50.26</v>
      </c>
      <c r="O30" s="7">
        <v>4.8500000000000001E-2</v>
      </c>
      <c r="P30" s="7">
        <v>3.2195</v>
      </c>
      <c r="Q30" s="7">
        <v>8.4574999999999996</v>
      </c>
      <c r="R30" s="7">
        <v>19.88</v>
      </c>
      <c r="S30" s="7">
        <v>14.555</v>
      </c>
      <c r="T30" s="7">
        <v>69.650000000000006</v>
      </c>
      <c r="U30" s="7">
        <v>200.85000000000002</v>
      </c>
      <c r="V30" s="7">
        <v>38.64</v>
      </c>
      <c r="W30" s="7">
        <v>103.30000000000001</v>
      </c>
      <c r="X30" s="7">
        <v>496.25</v>
      </c>
      <c r="Y30" s="7">
        <v>28.33</v>
      </c>
      <c r="Z30" s="7">
        <v>502.95000000000005</v>
      </c>
      <c r="AA30" s="7">
        <v>44.144999999999996</v>
      </c>
      <c r="AB30" s="7">
        <v>4.0285000000000002</v>
      </c>
      <c r="AC30" s="7">
        <v>1023</v>
      </c>
      <c r="AD30" s="7">
        <v>47.89</v>
      </c>
      <c r="AE30" s="7">
        <v>92.78</v>
      </c>
      <c r="AF30" s="7">
        <v>11.39</v>
      </c>
      <c r="AG30" s="7">
        <v>37.989999999999995</v>
      </c>
      <c r="AH30" s="7">
        <v>7.2835000000000001</v>
      </c>
      <c r="AI30" s="7">
        <v>1.5445</v>
      </c>
      <c r="AJ30" s="7">
        <v>6.1475</v>
      </c>
      <c r="AK30" s="7">
        <v>0.96899999999999997</v>
      </c>
      <c r="AL30" s="7">
        <v>5.0950000000000006</v>
      </c>
      <c r="AM30" s="7">
        <v>1.099</v>
      </c>
      <c r="AN30" s="7">
        <v>2.9119999999999999</v>
      </c>
      <c r="AO30" s="7">
        <v>0.46550000000000002</v>
      </c>
      <c r="AP30" s="7">
        <v>2.9160000000000004</v>
      </c>
      <c r="AQ30" s="7">
        <v>0.52100000000000002</v>
      </c>
      <c r="AR30" s="7">
        <v>12.219999999999999</v>
      </c>
      <c r="AS30" s="7">
        <v>3.5215000000000001</v>
      </c>
      <c r="AT30" s="7">
        <v>27.4</v>
      </c>
      <c r="AU30" s="7">
        <v>19.350000000000001</v>
      </c>
      <c r="AV30" s="7">
        <v>7.5540000000000003</v>
      </c>
    </row>
    <row r="31" spans="1:48" x14ac:dyDescent="0.25">
      <c r="A31" s="11">
        <v>64</v>
      </c>
      <c r="B31" s="11" t="s">
        <v>165</v>
      </c>
      <c r="C31" s="7">
        <v>1.8860000000000001</v>
      </c>
      <c r="D31" s="7">
        <v>1.4630000000000001</v>
      </c>
      <c r="E31" s="7">
        <v>10.77</v>
      </c>
      <c r="F31" s="7">
        <v>32.28</v>
      </c>
      <c r="G31" s="7">
        <v>6.7000000000000004E-2</v>
      </c>
      <c r="H31" s="7">
        <v>2.5215000000000001</v>
      </c>
      <c r="I31" s="7">
        <v>1.6205000000000001</v>
      </c>
      <c r="J31" s="7">
        <v>20.055</v>
      </c>
      <c r="K31" s="7">
        <v>0.53600000000000003</v>
      </c>
      <c r="L31" s="7">
        <f t="shared" si="0"/>
        <v>5360</v>
      </c>
      <c r="M31" s="7">
        <v>86.93</v>
      </c>
      <c r="N31" s="7">
        <v>64.97</v>
      </c>
      <c r="O31" s="7">
        <v>6.6500000000000004E-2</v>
      </c>
      <c r="P31" s="7">
        <v>4.5274999999999999</v>
      </c>
      <c r="Q31" s="7">
        <v>12.879999999999999</v>
      </c>
      <c r="R31" s="7">
        <v>30.754999999999999</v>
      </c>
      <c r="S31" s="7">
        <v>28.445</v>
      </c>
      <c r="T31" s="7">
        <v>92.734999999999999</v>
      </c>
      <c r="U31" s="7">
        <v>217.1</v>
      </c>
      <c r="V31" s="7">
        <v>36.974999999999994</v>
      </c>
      <c r="W31" s="7">
        <v>121.15</v>
      </c>
      <c r="X31" s="7">
        <v>347.65</v>
      </c>
      <c r="Y31" s="7">
        <v>36.32</v>
      </c>
      <c r="Z31" s="7">
        <v>523.5</v>
      </c>
      <c r="AA31" s="7">
        <v>50.725000000000001</v>
      </c>
      <c r="AB31" s="7">
        <v>5.681</v>
      </c>
      <c r="AC31" s="7">
        <v>1005</v>
      </c>
      <c r="AD31" s="7">
        <v>54.37</v>
      </c>
      <c r="AE31" s="7">
        <v>103.5</v>
      </c>
      <c r="AF31" s="7">
        <v>12.865</v>
      </c>
      <c r="AG31" s="7">
        <v>43.55</v>
      </c>
      <c r="AH31" s="7">
        <v>8.5145</v>
      </c>
      <c r="AI31" s="7">
        <v>1.8505</v>
      </c>
      <c r="AJ31" s="7">
        <v>7.3825000000000003</v>
      </c>
      <c r="AK31" s="7">
        <v>1.1955</v>
      </c>
      <c r="AL31" s="7">
        <v>6.3414999999999999</v>
      </c>
      <c r="AM31" s="7">
        <v>1.3904999999999998</v>
      </c>
      <c r="AN31" s="7">
        <v>3.6784999999999997</v>
      </c>
      <c r="AO31" s="7">
        <v>0.55900000000000005</v>
      </c>
      <c r="AP31" s="7">
        <v>3.649</v>
      </c>
      <c r="AQ31" s="7">
        <v>0.61699999999999999</v>
      </c>
      <c r="AR31" s="7">
        <v>12.664999999999999</v>
      </c>
      <c r="AS31" s="7">
        <v>3.3125</v>
      </c>
      <c r="AT31" s="7">
        <v>32.230000000000004</v>
      </c>
      <c r="AU31" s="7">
        <v>18.940000000000001</v>
      </c>
      <c r="AV31" s="7">
        <v>4.1784999999999997</v>
      </c>
    </row>
    <row r="32" spans="1:48" x14ac:dyDescent="0.25">
      <c r="A32" s="11">
        <v>65</v>
      </c>
      <c r="B32" s="11" t="s">
        <v>165</v>
      </c>
      <c r="C32" s="7">
        <v>2.4264999999999999</v>
      </c>
      <c r="D32" s="7">
        <v>0.64949999999999997</v>
      </c>
      <c r="E32" s="7">
        <v>9.6179999999999986</v>
      </c>
      <c r="F32" s="7">
        <v>31.43</v>
      </c>
      <c r="G32" s="7">
        <v>6.7500000000000004E-2</v>
      </c>
      <c r="H32" s="7">
        <v>3.0270000000000001</v>
      </c>
      <c r="I32" s="7">
        <v>1.5229999999999999</v>
      </c>
      <c r="J32" s="7">
        <v>18.100000000000001</v>
      </c>
      <c r="K32" s="7">
        <v>0.61199999999999999</v>
      </c>
      <c r="L32" s="7">
        <f t="shared" si="0"/>
        <v>6120</v>
      </c>
      <c r="M32" s="7">
        <v>83.13</v>
      </c>
      <c r="N32" s="7">
        <v>56.775000000000006</v>
      </c>
      <c r="O32" s="7">
        <v>5.1999999999999998E-2</v>
      </c>
      <c r="P32" s="7">
        <v>3.2130000000000001</v>
      </c>
      <c r="Q32" s="7">
        <v>8.4209999999999994</v>
      </c>
      <c r="R32" s="7">
        <v>17.09</v>
      </c>
      <c r="S32" s="7">
        <v>33.909999999999997</v>
      </c>
      <c r="T32" s="7">
        <v>73.814999999999998</v>
      </c>
      <c r="U32" s="7">
        <v>216.15</v>
      </c>
      <c r="V32" s="7">
        <v>14.955</v>
      </c>
      <c r="W32" s="7">
        <v>139.05000000000001</v>
      </c>
      <c r="X32" s="7">
        <v>369.75</v>
      </c>
      <c r="Y32" s="7">
        <v>36.195</v>
      </c>
      <c r="Z32" s="7">
        <v>541.1</v>
      </c>
      <c r="AA32" s="7">
        <v>62.465000000000003</v>
      </c>
      <c r="AB32" s="7">
        <v>5.2110000000000003</v>
      </c>
      <c r="AC32" s="7">
        <v>1113.5</v>
      </c>
      <c r="AD32" s="7">
        <v>62.3</v>
      </c>
      <c r="AE32" s="7">
        <v>109.80000000000001</v>
      </c>
      <c r="AF32" s="7">
        <v>14.215</v>
      </c>
      <c r="AG32" s="7">
        <v>46.795000000000002</v>
      </c>
      <c r="AH32" s="7">
        <v>8.7719999999999985</v>
      </c>
      <c r="AI32" s="7">
        <v>1.931</v>
      </c>
      <c r="AJ32" s="7">
        <v>7.5815000000000001</v>
      </c>
      <c r="AK32" s="7">
        <v>1.2025000000000001</v>
      </c>
      <c r="AL32" s="7">
        <v>6.4264999999999999</v>
      </c>
      <c r="AM32" s="7">
        <v>1.3864999999999998</v>
      </c>
      <c r="AN32" s="7">
        <v>3.66</v>
      </c>
      <c r="AO32" s="7">
        <v>0.5645</v>
      </c>
      <c r="AP32" s="7">
        <v>3.6310000000000002</v>
      </c>
      <c r="AQ32" s="7">
        <v>0.626</v>
      </c>
      <c r="AR32" s="7">
        <v>13.205</v>
      </c>
      <c r="AS32" s="7">
        <v>4.0135000000000005</v>
      </c>
      <c r="AT32" s="7">
        <v>26.765000000000001</v>
      </c>
      <c r="AU32" s="7">
        <v>21.72</v>
      </c>
      <c r="AV32" s="7">
        <v>5.8795000000000002</v>
      </c>
    </row>
    <row r="33" spans="1:61" x14ac:dyDescent="0.25">
      <c r="A33" s="11">
        <v>66</v>
      </c>
      <c r="B33" s="11" t="s">
        <v>165</v>
      </c>
      <c r="C33" s="7">
        <v>1.6535</v>
      </c>
      <c r="D33" s="7">
        <v>1.9725000000000001</v>
      </c>
      <c r="E33" s="7">
        <v>8.7505000000000006</v>
      </c>
      <c r="F33" s="7">
        <v>27.564999999999998</v>
      </c>
      <c r="G33" s="7">
        <v>8.5999999999999993E-2</v>
      </c>
      <c r="H33" s="7">
        <v>2.109</v>
      </c>
      <c r="I33" s="7">
        <v>4.3529999999999998</v>
      </c>
      <c r="J33" s="7">
        <v>17.424999999999997</v>
      </c>
      <c r="K33" s="7">
        <v>0.48049999999999998</v>
      </c>
      <c r="L33" s="7">
        <f t="shared" si="0"/>
        <v>4805</v>
      </c>
      <c r="M33" s="7">
        <v>105.35</v>
      </c>
      <c r="N33" s="7">
        <v>55.46</v>
      </c>
      <c r="O33" s="7">
        <v>5.5500000000000001E-2</v>
      </c>
      <c r="P33" s="7">
        <v>3.7909999999999999</v>
      </c>
      <c r="Q33" s="7">
        <v>10.574999999999999</v>
      </c>
      <c r="R33" s="7">
        <v>24.814999999999998</v>
      </c>
      <c r="S33" s="7">
        <v>22.954999999999998</v>
      </c>
      <c r="T33" s="7">
        <v>81.66</v>
      </c>
      <c r="U33" s="7">
        <v>244.39999999999998</v>
      </c>
      <c r="V33" s="7">
        <v>35.86</v>
      </c>
      <c r="W33" s="7">
        <v>101.55</v>
      </c>
      <c r="X33" s="7">
        <v>445.85</v>
      </c>
      <c r="Y33" s="7">
        <v>30.740000000000002</v>
      </c>
      <c r="Z33" s="7">
        <v>545.04999999999995</v>
      </c>
      <c r="AA33" s="7">
        <v>40.36</v>
      </c>
      <c r="AB33" s="7">
        <v>4.6370000000000005</v>
      </c>
      <c r="AC33" s="7">
        <v>1238.5</v>
      </c>
      <c r="AD33" s="7">
        <v>55.164999999999999</v>
      </c>
      <c r="AE33" s="7">
        <v>106.95</v>
      </c>
      <c r="AF33" s="7">
        <v>12.84</v>
      </c>
      <c r="AG33" s="7">
        <v>42.784999999999997</v>
      </c>
      <c r="AH33" s="7">
        <v>8.0625</v>
      </c>
      <c r="AI33" s="7">
        <v>1.6204999999999998</v>
      </c>
      <c r="AJ33" s="7">
        <v>6.7590000000000003</v>
      </c>
      <c r="AK33" s="7">
        <v>1.0495000000000001</v>
      </c>
      <c r="AL33" s="7">
        <v>5.4030000000000005</v>
      </c>
      <c r="AM33" s="7">
        <v>1.1819999999999999</v>
      </c>
      <c r="AN33" s="7">
        <v>3.1399999999999997</v>
      </c>
      <c r="AO33" s="7">
        <v>0.48149999999999998</v>
      </c>
      <c r="AP33" s="7">
        <v>3.1360000000000001</v>
      </c>
      <c r="AQ33" s="7">
        <v>0.56200000000000006</v>
      </c>
      <c r="AR33" s="7">
        <v>13.190000000000001</v>
      </c>
      <c r="AS33" s="7">
        <v>2.5855000000000001</v>
      </c>
      <c r="AT33" s="7">
        <v>27.024999999999999</v>
      </c>
      <c r="AU33" s="7">
        <v>21.659999999999997</v>
      </c>
      <c r="AV33" s="7">
        <v>5.2319999999999993</v>
      </c>
    </row>
    <row r="34" spans="1:61" x14ac:dyDescent="0.25">
      <c r="AY34">
        <v>39.439508357398154</v>
      </c>
      <c r="AZ34">
        <v>17.13175074446033</v>
      </c>
      <c r="BA34">
        <v>1.5041228785471763</v>
      </c>
      <c r="BB34">
        <v>7.100027399883845</v>
      </c>
      <c r="BC34">
        <v>9.8615630736240162E-2</v>
      </c>
      <c r="BD34">
        <v>5.5187337162973558</v>
      </c>
      <c r="BE34">
        <v>2.0961159146890633</v>
      </c>
      <c r="BF34">
        <v>2.5336624535561119</v>
      </c>
      <c r="BG34">
        <v>4.1833081879914227</v>
      </c>
      <c r="BH34">
        <v>0.35026481258041453</v>
      </c>
      <c r="BI34">
        <v>79.956110096140137</v>
      </c>
    </row>
    <row r="38" spans="1:61" x14ac:dyDescent="0.25">
      <c r="A38" s="8"/>
      <c r="B38" s="9"/>
      <c r="AY38" s="7">
        <v>62.72098466333096</v>
      </c>
      <c r="AZ38" s="7">
        <v>18.662826505718371</v>
      </c>
      <c r="BA38" s="7">
        <v>1.5983020801085597</v>
      </c>
      <c r="BB38" s="7">
        <v>7.9639838488094172</v>
      </c>
      <c r="BC38" s="7">
        <v>0.11520161504646174</v>
      </c>
      <c r="BD38" s="7">
        <v>6.5725551920478917</v>
      </c>
      <c r="BE38" s="7">
        <v>2.850806600562902</v>
      </c>
      <c r="BF38" s="7">
        <v>2.6669025739501429</v>
      </c>
      <c r="BG38" s="7">
        <v>3.70754542691208</v>
      </c>
      <c r="BH38" s="7">
        <v>0.24849385394924944</v>
      </c>
      <c r="BI38" s="7">
        <v>107.10760236043602</v>
      </c>
    </row>
    <row r="39" spans="1:61" x14ac:dyDescent="0.25">
      <c r="A39" s="8"/>
      <c r="B39" s="9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Y39" s="7">
        <v>67.040333752680496</v>
      </c>
      <c r="AZ39" s="7">
        <v>22.411508066833452</v>
      </c>
      <c r="BA39" s="7">
        <v>1.8771659747453537</v>
      </c>
      <c r="BB39" s="7">
        <v>9.173573948780378</v>
      </c>
      <c r="BC39" s="7">
        <v>0.11128772273052179</v>
      </c>
      <c r="BD39" s="7">
        <v>7.0626972211222308</v>
      </c>
      <c r="BE39" s="7">
        <v>3.1406572042351675</v>
      </c>
      <c r="BF39" s="7">
        <v>3.0574407123391709</v>
      </c>
      <c r="BG39" s="7">
        <v>4.1496369739099359</v>
      </c>
      <c r="BH39" s="7">
        <v>0.25041898209435309</v>
      </c>
      <c r="BI39" s="7">
        <v>118.27472055947106</v>
      </c>
    </row>
    <row r="40" spans="1:61" x14ac:dyDescent="0.25">
      <c r="A40" s="8"/>
      <c r="B40" s="9"/>
      <c r="AY40" s="7">
        <v>41.539234842030027</v>
      </c>
      <c r="AZ40" s="7">
        <v>17.066026127948536</v>
      </c>
      <c r="BA40" s="7">
        <v>2.1501915193821484</v>
      </c>
      <c r="BB40" s="7">
        <v>11.57060354875134</v>
      </c>
      <c r="BC40" s="7">
        <v>0.13384343041458183</v>
      </c>
      <c r="BD40" s="7">
        <v>9.1353344501965683</v>
      </c>
      <c r="BE40" s="7">
        <v>4.8695650079074335</v>
      </c>
      <c r="BF40" s="7">
        <v>1.2742781507281988</v>
      </c>
      <c r="BG40" s="7">
        <v>3.4641265209077918</v>
      </c>
      <c r="BH40" s="7">
        <v>0.17672791023945675</v>
      </c>
      <c r="BI40" s="7">
        <v>91.379931508506075</v>
      </c>
    </row>
    <row r="41" spans="1:61" x14ac:dyDescent="0.25">
      <c r="A41" s="8"/>
      <c r="B41" s="9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Y41" s="7">
        <v>51.356327931379568</v>
      </c>
      <c r="AZ41" s="7">
        <v>19.074478189063619</v>
      </c>
      <c r="BA41" s="7">
        <v>1.7993476640189419</v>
      </c>
      <c r="BB41" s="7">
        <v>8.7759623987223012</v>
      </c>
      <c r="BC41" s="7">
        <v>9.1193538098641877E-2</v>
      </c>
      <c r="BD41" s="7">
        <v>6.9802888792709075</v>
      </c>
      <c r="BE41" s="7">
        <v>2.9204216615796996</v>
      </c>
      <c r="BF41" s="7">
        <v>2.7369102891172261</v>
      </c>
      <c r="BG41" s="7">
        <v>3.9992300679056476</v>
      </c>
      <c r="BH41" s="7">
        <v>0.34707093838456043</v>
      </c>
      <c r="BI41" s="7">
        <v>98.081231557541074</v>
      </c>
    </row>
    <row r="42" spans="1:61" x14ac:dyDescent="0.25">
      <c r="A42" s="8"/>
      <c r="B42" s="9"/>
      <c r="AY42" s="7">
        <v>52.263653020729095</v>
      </c>
      <c r="AZ42" s="7">
        <v>15.451275500178699</v>
      </c>
      <c r="BA42" s="7">
        <v>1.5769475086557363</v>
      </c>
      <c r="BB42" s="7">
        <v>8.2236907486932633</v>
      </c>
      <c r="BC42" s="7">
        <v>9.5026845782701916E-2</v>
      </c>
      <c r="BD42" s="7">
        <v>13.795514508345249</v>
      </c>
      <c r="BE42" s="7">
        <v>4.9129355652519653</v>
      </c>
      <c r="BF42" s="7">
        <v>1.9927152275062543</v>
      </c>
      <c r="BG42" s="7">
        <v>3.2436236149035027</v>
      </c>
      <c r="BH42" s="7">
        <v>0.23442606652966402</v>
      </c>
      <c r="BI42" s="7">
        <v>101.78980860657612</v>
      </c>
    </row>
    <row r="43" spans="1:61" x14ac:dyDescent="0.25">
      <c r="A43" s="8"/>
      <c r="B43" s="9"/>
      <c r="AY43" s="7">
        <v>56.722050110078648</v>
      </c>
      <c r="AZ43" s="7">
        <v>18.431875311293783</v>
      </c>
      <c r="BA43" s="7">
        <v>1.8433006532925305</v>
      </c>
      <c r="BB43" s="7">
        <v>9.4783083486642248</v>
      </c>
      <c r="BC43" s="7">
        <v>0.10596175346676195</v>
      </c>
      <c r="BD43" s="7">
        <v>12.479289337419587</v>
      </c>
      <c r="BE43" s="7">
        <v>5.831959218924232</v>
      </c>
      <c r="BF43" s="7">
        <v>2.3422969658952821</v>
      </c>
      <c r="BG43" s="7">
        <v>4.8915011619013589</v>
      </c>
      <c r="BH43" s="7">
        <v>0.28103349467476768</v>
      </c>
      <c r="BI43" s="7">
        <v>112.40757635561118</v>
      </c>
    </row>
    <row r="44" spans="1:61" x14ac:dyDescent="0.25">
      <c r="A44" s="8"/>
      <c r="B44" s="9"/>
      <c r="AY44" s="7">
        <v>39.872180288777706</v>
      </c>
      <c r="AZ44" s="7">
        <v>15.778844433523945</v>
      </c>
      <c r="BA44" s="7">
        <v>1.5836594425661188</v>
      </c>
      <c r="BB44" s="7">
        <v>7.6745522986061481</v>
      </c>
      <c r="BC44" s="7">
        <v>0.11491956883488205</v>
      </c>
      <c r="BD44" s="7">
        <v>6.6475681955682644</v>
      </c>
      <c r="BE44" s="7">
        <v>2.7684251762687628</v>
      </c>
      <c r="BF44" s="7">
        <v>2.2211278426733383</v>
      </c>
      <c r="BG44" s="7">
        <v>3.7125702558970697</v>
      </c>
      <c r="BH44" s="7">
        <v>0.37424835096497494</v>
      </c>
      <c r="BI44" s="7">
        <v>80.748095853681207</v>
      </c>
    </row>
    <row r="45" spans="1:61" x14ac:dyDescent="0.25">
      <c r="A45" s="8"/>
      <c r="B45" s="9"/>
      <c r="AY45" s="7">
        <v>49.571617378127243</v>
      </c>
      <c r="AZ45" s="7">
        <v>19.200642494639027</v>
      </c>
      <c r="BA45" s="7">
        <v>1.8942172372029129</v>
      </c>
      <c r="BB45" s="7">
        <v>9.0706848985771096</v>
      </c>
      <c r="BC45" s="7">
        <v>0.13037367651894211</v>
      </c>
      <c r="BD45" s="7">
        <v>7.3182070246426019</v>
      </c>
      <c r="BE45" s="7">
        <v>3.1005522299410289</v>
      </c>
      <c r="BF45" s="7">
        <v>2.6965902810623659</v>
      </c>
      <c r="BG45" s="7">
        <v>4.2962018028949256</v>
      </c>
      <c r="BH45" s="7">
        <v>0.4139815791100786</v>
      </c>
      <c r="BI45" s="7">
        <v>97.693068602716238</v>
      </c>
    </row>
    <row r="46" spans="1:61" x14ac:dyDescent="0.25">
      <c r="A46" s="8"/>
      <c r="B46" s="9"/>
      <c r="AY46" s="7">
        <v>61.538606467476775</v>
      </c>
      <c r="AZ46" s="7">
        <v>23.34989805575411</v>
      </c>
      <c r="BA46" s="7">
        <v>2.2348008318397072</v>
      </c>
      <c r="BB46" s="7">
        <v>10.853410748548068</v>
      </c>
      <c r="BC46" s="7">
        <v>0.1413085842030021</v>
      </c>
      <c r="BD46" s="7">
        <v>7.9902450537169418</v>
      </c>
      <c r="BE46" s="7">
        <v>3.4500872336132944</v>
      </c>
      <c r="BF46" s="7">
        <v>3.2593862194513941</v>
      </c>
      <c r="BG46" s="7">
        <v>4.9539733498927809</v>
      </c>
      <c r="BH46" s="7">
        <v>0.48350300725518225</v>
      </c>
      <c r="BI46" s="7">
        <v>118.25521955175127</v>
      </c>
    </row>
    <row r="47" spans="1:61" x14ac:dyDescent="0.25">
      <c r="A47" s="8"/>
      <c r="B47" s="9"/>
      <c r="AY47" s="7">
        <v>57.40811555682631</v>
      </c>
      <c r="AZ47" s="7">
        <v>22.139586866869195</v>
      </c>
      <c r="BA47" s="7">
        <v>2.0983078264765012</v>
      </c>
      <c r="BB47" s="7">
        <v>10.555866098519033</v>
      </c>
      <c r="BC47" s="7">
        <v>0.13287549188706219</v>
      </c>
      <c r="BD47" s="7">
        <v>7.6814438827912808</v>
      </c>
      <c r="BE47" s="7">
        <v>3.3304365372855607</v>
      </c>
      <c r="BF47" s="7">
        <v>3.045817457840422</v>
      </c>
      <c r="BG47" s="7">
        <v>4.6742108968906368</v>
      </c>
      <c r="BH47" s="7">
        <v>0.45793133540028585</v>
      </c>
      <c r="BI47" s="7">
        <v>111.52459195078632</v>
      </c>
    </row>
    <row r="48" spans="1:61" x14ac:dyDescent="0.25">
      <c r="A48" s="8"/>
      <c r="B48" s="9"/>
      <c r="AY48" s="7">
        <v>48.870872646175847</v>
      </c>
      <c r="AZ48" s="7">
        <v>21.020916427984275</v>
      </c>
      <c r="BA48" s="7">
        <v>1.9910065711132952</v>
      </c>
      <c r="BB48" s="7">
        <v>10.242240198489993</v>
      </c>
      <c r="BC48" s="7">
        <v>0.13218959957112222</v>
      </c>
      <c r="BD48" s="7">
        <v>6.9941591118656188</v>
      </c>
      <c r="BE48" s="7">
        <v>3.2754439409578269</v>
      </c>
      <c r="BF48" s="7">
        <v>2.6160229962294497</v>
      </c>
      <c r="BG48" s="7">
        <v>4.2407764438884925</v>
      </c>
      <c r="BH48" s="7">
        <v>0.39569726354538959</v>
      </c>
      <c r="BI48" s="7">
        <v>99.779325199821301</v>
      </c>
    </row>
    <row r="49" spans="1:61" x14ac:dyDescent="0.25">
      <c r="A49" s="8"/>
      <c r="B49" s="9"/>
      <c r="AY49" s="7">
        <v>49.328965735525379</v>
      </c>
      <c r="AZ49" s="7">
        <v>21.379834989099354</v>
      </c>
      <c r="BA49" s="7">
        <v>1.9912977657500892</v>
      </c>
      <c r="BB49" s="7">
        <v>10.436781798460952</v>
      </c>
      <c r="BC49" s="7">
        <v>0.13795970725518225</v>
      </c>
      <c r="BD49" s="7">
        <v>6.9547039409399574</v>
      </c>
      <c r="BE49" s="7">
        <v>3.3373332946300924</v>
      </c>
      <c r="BF49" s="7">
        <v>2.5548361346184771</v>
      </c>
      <c r="BG49" s="7">
        <v>4.192869990886348</v>
      </c>
      <c r="BH49" s="7">
        <v>0.38272829169049316</v>
      </c>
      <c r="BI49" s="7">
        <v>100.69731164885634</v>
      </c>
    </row>
    <row r="50" spans="1:61" x14ac:dyDescent="0.25">
      <c r="A50" s="8"/>
      <c r="B50" s="9"/>
      <c r="AY50" s="7">
        <v>39.379850824874914</v>
      </c>
      <c r="AZ50" s="7">
        <v>13.470301550214437</v>
      </c>
      <c r="BA50" s="7">
        <v>1.2667995103868834</v>
      </c>
      <c r="BB50" s="7">
        <v>6.3685056484319151</v>
      </c>
      <c r="BC50" s="7">
        <v>7.4005014939242303E-2</v>
      </c>
      <c r="BD50" s="7">
        <v>10.954039570014297</v>
      </c>
      <c r="BE50" s="7">
        <v>4.2944886483023579</v>
      </c>
      <c r="BF50" s="7">
        <v>2.1684072730075052</v>
      </c>
      <c r="BG50" s="7">
        <v>3.7068635378842032</v>
      </c>
      <c r="BH50" s="7">
        <v>0.14749351983559683</v>
      </c>
      <c r="BI50" s="7">
        <v>81.830755097891341</v>
      </c>
    </row>
    <row r="51" spans="1:61" x14ac:dyDescent="0.25">
      <c r="A51" s="8"/>
      <c r="B51" s="9"/>
      <c r="AY51" s="7">
        <v>49.346687914224454</v>
      </c>
      <c r="AZ51" s="7">
        <v>19.524173111329521</v>
      </c>
      <c r="BA51" s="7">
        <v>2.0327486050236772</v>
      </c>
      <c r="BB51" s="7">
        <v>9.5548029984028773</v>
      </c>
      <c r="BC51" s="7">
        <v>0.10882712262330234</v>
      </c>
      <c r="BD51" s="7">
        <v>8.2959815990886359</v>
      </c>
      <c r="BE51" s="7">
        <v>3.6865864019746239</v>
      </c>
      <c r="BF51" s="7">
        <v>2.6607341113965335</v>
      </c>
      <c r="BG51" s="7">
        <v>5.0844670848820588</v>
      </c>
      <c r="BH51" s="7">
        <v>0.37970434798070046</v>
      </c>
      <c r="BI51" s="7">
        <v>100.67471329692638</v>
      </c>
    </row>
    <row r="52" spans="1:61" x14ac:dyDescent="0.25">
      <c r="A52" s="8"/>
      <c r="B52" s="9"/>
      <c r="AY52" s="7">
        <v>49.622949003573993</v>
      </c>
      <c r="AZ52" s="7">
        <v>18.354486172444602</v>
      </c>
      <c r="BA52" s="7">
        <v>2.057227249660472</v>
      </c>
      <c r="BB52" s="7">
        <v>9.2533988483738376</v>
      </c>
      <c r="BC52" s="7">
        <v>0.14106683030736239</v>
      </c>
      <c r="BD52" s="7">
        <v>8.1236024281629735</v>
      </c>
      <c r="BE52" s="7">
        <v>3.3207375556468901</v>
      </c>
      <c r="BF52" s="7">
        <v>2.8223982497855613</v>
      </c>
      <c r="BG52" s="7">
        <v>4.8431226318799148</v>
      </c>
      <c r="BH52" s="7">
        <v>0.47557687612580413</v>
      </c>
      <c r="BI52" s="7">
        <v>99.0145658459614</v>
      </c>
    </row>
    <row r="53" spans="1:61" x14ac:dyDescent="0.25">
      <c r="A53" s="8"/>
      <c r="B53" s="9"/>
      <c r="AY53" s="7">
        <v>55.728530092923528</v>
      </c>
      <c r="AZ53" s="7">
        <v>24.975207733559685</v>
      </c>
      <c r="BA53" s="7">
        <v>2.3611126442972661</v>
      </c>
      <c r="BB53" s="7">
        <v>12.946577198344798</v>
      </c>
      <c r="BC53" s="7">
        <v>0.21527053799142243</v>
      </c>
      <c r="BD53" s="7">
        <v>7.3754524572373139</v>
      </c>
      <c r="BE53" s="7">
        <v>3.8849706093191565</v>
      </c>
      <c r="BF53" s="7">
        <v>2.2974403881745888</v>
      </c>
      <c r="BG53" s="7">
        <v>3.7094021788777698</v>
      </c>
      <c r="BH53" s="7">
        <v>0.34230940427090778</v>
      </c>
      <c r="BI53" s="7">
        <v>113.83627324499643</v>
      </c>
    </row>
    <row r="54" spans="1:61" x14ac:dyDescent="0.25">
      <c r="A54" s="8"/>
      <c r="B54" s="9"/>
      <c r="AY54" s="7">
        <v>69.030684271622604</v>
      </c>
      <c r="AZ54" s="7">
        <v>28.77859835578985</v>
      </c>
      <c r="BA54" s="7">
        <v>2.7153322335708543</v>
      </c>
      <c r="BB54" s="7">
        <v>14.668474398286723</v>
      </c>
      <c r="BC54" s="7">
        <v>0.2855603533595425</v>
      </c>
      <c r="BD54" s="7">
        <v>8.1290661153859904</v>
      </c>
      <c r="BE54" s="7">
        <v>4.270697516663688</v>
      </c>
      <c r="BF54" s="7">
        <v>2.7689344649526446</v>
      </c>
      <c r="BG54" s="7">
        <v>4.1312212728734821</v>
      </c>
      <c r="BH54" s="7">
        <v>0.45156406056111503</v>
      </c>
      <c r="BI54" s="7">
        <v>135.2301330430665</v>
      </c>
    </row>
    <row r="55" spans="1:61" x14ac:dyDescent="0.25">
      <c r="A55" s="8"/>
      <c r="B55" s="9"/>
      <c r="AY55" s="7">
        <v>59.102961360972131</v>
      </c>
      <c r="AZ55" s="7">
        <v>26.145493666904933</v>
      </c>
      <c r="BA55" s="7">
        <v>2.5121152282076484</v>
      </c>
      <c r="BB55" s="7">
        <v>13.573942998257683</v>
      </c>
      <c r="BC55" s="7">
        <v>0.23710006104360254</v>
      </c>
      <c r="BD55" s="7">
        <v>7.6152821444603287</v>
      </c>
      <c r="BE55" s="7">
        <v>4.0341648703359541</v>
      </c>
      <c r="BF55" s="7">
        <v>2.3975631033416724</v>
      </c>
      <c r="BG55" s="7">
        <v>3.8622428198713372</v>
      </c>
      <c r="BH55" s="7">
        <v>0.36068748870621875</v>
      </c>
      <c r="BI55" s="7">
        <v>119.84155374210151</v>
      </c>
    </row>
    <row r="56" spans="1:61" x14ac:dyDescent="0.25">
      <c r="A56" s="8"/>
      <c r="B56" s="9"/>
      <c r="AY56" s="7">
        <v>52.987984000000004</v>
      </c>
      <c r="AZ56" s="7">
        <v>19.112292499999999</v>
      </c>
      <c r="BA56" s="7">
        <v>1.4837749499999999</v>
      </c>
      <c r="BB56" s="7">
        <v>8.392482750000001</v>
      </c>
      <c r="BC56" s="7">
        <v>0.22725119999999996</v>
      </c>
      <c r="BD56" s="7">
        <v>2.6612784</v>
      </c>
      <c r="BE56" s="7">
        <v>1.7880451499999999</v>
      </c>
      <c r="BF56" s="7">
        <v>1.8014793</v>
      </c>
      <c r="BG56" s="7">
        <v>1.50302</v>
      </c>
      <c r="BH56" s="7">
        <v>0.32308739999999997</v>
      </c>
      <c r="BI56" s="7">
        <v>90.280695650000013</v>
      </c>
    </row>
    <row r="57" spans="1:61" x14ac:dyDescent="0.25">
      <c r="A57" s="8"/>
      <c r="B57" s="9"/>
      <c r="AY57" s="7">
        <v>67.235056</v>
      </c>
      <c r="AZ57" s="7">
        <v>18.173210999999998</v>
      </c>
      <c r="BA57" s="7">
        <v>1.0208771999999999</v>
      </c>
      <c r="BB57" s="7">
        <v>4.1335245</v>
      </c>
      <c r="BC57" s="7">
        <v>6.7142399999999991E-2</v>
      </c>
      <c r="BD57" s="7">
        <v>2.1309815999999997</v>
      </c>
      <c r="BE57" s="7">
        <v>1.0768060499999998</v>
      </c>
      <c r="BF57" s="7">
        <v>3.6463242</v>
      </c>
      <c r="BG57" s="7">
        <v>3.2709220000000001</v>
      </c>
      <c r="BH57" s="7">
        <v>0.15466950000000002</v>
      </c>
      <c r="BI57" s="7">
        <v>100.90951444999997</v>
      </c>
    </row>
    <row r="58" spans="1:61" x14ac:dyDescent="0.25">
      <c r="A58" s="8"/>
      <c r="B58" s="9"/>
      <c r="AY58" s="7">
        <v>69.053376000000014</v>
      </c>
      <c r="AZ58" s="7">
        <v>20.349914999999999</v>
      </c>
      <c r="BA58" s="7">
        <v>0.89410160000000005</v>
      </c>
      <c r="BB58" s="7">
        <v>5.8246287499999996</v>
      </c>
      <c r="BC58" s="7">
        <v>8.5864800000000005E-2</v>
      </c>
      <c r="BD58" s="7">
        <v>2.2674036000000002</v>
      </c>
      <c r="BE58" s="7">
        <v>2.4255076999999998</v>
      </c>
      <c r="BF58" s="7">
        <v>3.0373988999999999</v>
      </c>
      <c r="BG58" s="7">
        <v>2.5423280000000004</v>
      </c>
      <c r="BH58" s="7">
        <v>0.15352379999999999</v>
      </c>
      <c r="BI58" s="7">
        <v>106.63404815</v>
      </c>
    </row>
    <row r="59" spans="1:61" x14ac:dyDescent="0.25">
      <c r="A59" s="8"/>
      <c r="B59" s="9"/>
      <c r="AY59" s="7">
        <v>60.46448800000001</v>
      </c>
      <c r="AZ59" s="7">
        <v>15.582706499999999</v>
      </c>
      <c r="BA59" s="7">
        <v>0.70977654999999995</v>
      </c>
      <c r="BB59" s="7">
        <v>4.1418867500000003</v>
      </c>
      <c r="BC59" s="7">
        <v>6.2623200000000004E-2</v>
      </c>
      <c r="BD59" s="7">
        <v>7.8369191999999996</v>
      </c>
      <c r="BE59" s="7">
        <v>2.3774286</v>
      </c>
      <c r="BF59" s="7">
        <v>2.7211914000000004</v>
      </c>
      <c r="BG59" s="7">
        <v>2.4001140000000003</v>
      </c>
      <c r="BH59" s="7">
        <v>0.21080879999999999</v>
      </c>
      <c r="BI59" s="7">
        <v>96.507942999999997</v>
      </c>
    </row>
    <row r="60" spans="1:61" x14ac:dyDescent="0.25">
      <c r="A60" s="8"/>
      <c r="B60" s="9"/>
      <c r="AY60" s="7">
        <v>58.967047999999998</v>
      </c>
      <c r="AZ60" s="7">
        <v>16.53406975</v>
      </c>
      <c r="BA60" s="7">
        <v>0.80152204999999999</v>
      </c>
      <c r="BB60" s="7">
        <v>4.8771214999999994</v>
      </c>
      <c r="BC60" s="7">
        <v>7.1661599999999992E-2</v>
      </c>
      <c r="BD60" s="7">
        <v>6.0907175999999996</v>
      </c>
      <c r="BE60" s="7">
        <v>3.27020775</v>
      </c>
      <c r="BF60" s="7">
        <v>2.5405013999999997</v>
      </c>
      <c r="BG60" s="7">
        <v>2.2289180000000002</v>
      </c>
      <c r="BH60" s="7">
        <v>0.19706039999999997</v>
      </c>
      <c r="BI60" s="7">
        <v>95.578828049999998</v>
      </c>
    </row>
    <row r="61" spans="1:61" x14ac:dyDescent="0.25">
      <c r="AY61">
        <v>65.233336680486076</v>
      </c>
      <c r="AZ61">
        <v>27.319576833452466</v>
      </c>
      <c r="BA61">
        <v>2.2147980891038239</v>
      </c>
      <c r="BB61">
        <v>11.435739249128844</v>
      </c>
      <c r="BC61">
        <v>0.11629043052180127</v>
      </c>
      <c r="BD61">
        <v>8.1916844722301647</v>
      </c>
      <c r="BE61">
        <v>4.5739787101679763</v>
      </c>
      <c r="BF61">
        <v>2.9966470516708363</v>
      </c>
      <c r="BG61">
        <v>4.0302944099356681</v>
      </c>
      <c r="BH61">
        <v>0.69247164435310926</v>
      </c>
      <c r="BI61">
        <v>126.80481757105075</v>
      </c>
    </row>
    <row r="62" spans="1:61" x14ac:dyDescent="0.25">
      <c r="AY62">
        <v>67.745061769835601</v>
      </c>
      <c r="AZ62">
        <v>22.324597144567552</v>
      </c>
      <c r="BA62">
        <v>1.9999043837406183</v>
      </c>
      <c r="BB62">
        <v>9.2978563490998027</v>
      </c>
      <c r="BC62">
        <v>0.15175813820586131</v>
      </c>
      <c r="BD62">
        <v>7.7562557013045028</v>
      </c>
      <c r="BE62">
        <v>3.8715761638402424</v>
      </c>
      <c r="BF62">
        <v>3.4775301900598641</v>
      </c>
      <c r="BG62">
        <v>4.449469956933525</v>
      </c>
      <c r="BH62">
        <v>0.27277917249821299</v>
      </c>
      <c r="BI62">
        <v>121.34678897008578</v>
      </c>
    </row>
    <row r="63" spans="1:61" x14ac:dyDescent="0.25">
      <c r="AY63">
        <v>60.298810859185146</v>
      </c>
      <c r="AZ63">
        <v>20.43217645568263</v>
      </c>
      <c r="BA63">
        <v>2.7274871783774124</v>
      </c>
      <c r="BB63">
        <v>10.535749449070765</v>
      </c>
      <c r="BC63">
        <v>0.14074264588992136</v>
      </c>
      <c r="BD63">
        <v>8.2156153303788422</v>
      </c>
      <c r="BE63">
        <v>3.8679784675125091</v>
      </c>
      <c r="BF63">
        <v>2.2147548284488918</v>
      </c>
      <c r="BG63">
        <v>3.6682515039313799</v>
      </c>
      <c r="BH63">
        <v>0.19450530064331661</v>
      </c>
      <c r="BI63">
        <v>112.29607201912081</v>
      </c>
    </row>
    <row r="64" spans="1:61" x14ac:dyDescent="0.25">
      <c r="AY64">
        <v>82.287951948534669</v>
      </c>
      <c r="AZ64">
        <v>27.51677026679771</v>
      </c>
      <c r="BA64">
        <v>2.3432813230142062</v>
      </c>
      <c r="BB64">
        <v>10.749588549041727</v>
      </c>
      <c r="BC64">
        <v>0.16071595357398141</v>
      </c>
      <c r="BD64">
        <v>9.1038297594531805</v>
      </c>
      <c r="BE64">
        <v>4.286316321184775</v>
      </c>
      <c r="BF64">
        <v>3.82434816683792</v>
      </c>
      <c r="BG64">
        <v>5.6019050509292354</v>
      </c>
      <c r="BH64">
        <v>0.21819872878842031</v>
      </c>
      <c r="BI64">
        <v>146.09290606815586</v>
      </c>
    </row>
    <row r="65" spans="51:61" x14ac:dyDescent="0.25">
      <c r="AY65">
        <v>72.969901037884199</v>
      </c>
      <c r="AZ65">
        <v>23.882230577912797</v>
      </c>
      <c r="BA65">
        <v>2.0308037676510007</v>
      </c>
      <c r="BB65">
        <v>11.131959149012687</v>
      </c>
      <c r="BC65">
        <v>0.11548366125804144</v>
      </c>
      <c r="BD65">
        <v>21.81108658852752</v>
      </c>
      <c r="BE65">
        <v>5.3023271248570403</v>
      </c>
      <c r="BF65">
        <v>2.8271871052269475</v>
      </c>
      <c r="BG65">
        <v>3.8528225979270916</v>
      </c>
      <c r="BH65">
        <v>0.35760785693352393</v>
      </c>
      <c r="BI65">
        <v>144.28140946719085</v>
      </c>
    </row>
    <row r="66" spans="51:61" x14ac:dyDescent="0.25">
      <c r="AY66">
        <v>66.978306127233751</v>
      </c>
      <c r="AZ66">
        <v>24.754148389027876</v>
      </c>
      <c r="BA66">
        <v>2.1712153622877945</v>
      </c>
      <c r="BB66">
        <v>10.407939748983649</v>
      </c>
      <c r="BC66">
        <v>0.10769616894210149</v>
      </c>
      <c r="BD66">
        <v>7.6040318176018591</v>
      </c>
      <c r="BE66">
        <v>3.1733016285293063</v>
      </c>
      <c r="BF66">
        <v>3.6230731436159762</v>
      </c>
      <c r="BG66">
        <v>4.718860144924947</v>
      </c>
      <c r="BH66">
        <v>0.46837448507862756</v>
      </c>
      <c r="BI66">
        <v>124.00694701622589</v>
      </c>
    </row>
    <row r="67" spans="51:61" x14ac:dyDescent="0.25">
      <c r="AY67">
        <v>70.707540305932824</v>
      </c>
      <c r="AZ67">
        <v>26.025609011258041</v>
      </c>
      <c r="BA67">
        <v>2.3944891015613829</v>
      </c>
      <c r="BB67">
        <v>11.112215448925571</v>
      </c>
      <c r="BC67">
        <v>0.13666758431022158</v>
      </c>
      <c r="BD67">
        <v>8.4751782757505367</v>
      </c>
      <c r="BE67">
        <v>4.3142019858738383</v>
      </c>
      <c r="BF67">
        <v>3.3061565203940315</v>
      </c>
      <c r="BG67">
        <v>4.5192512389206581</v>
      </c>
      <c r="BH67">
        <v>0.51346994136883484</v>
      </c>
      <c r="BI67">
        <v>131.50477941429591</v>
      </c>
    </row>
    <row r="68" spans="51:61" x14ac:dyDescent="0.25">
      <c r="AY68">
        <v>54.501265395282353</v>
      </c>
      <c r="AZ68">
        <v>20.23042607237312</v>
      </c>
      <c r="BA68">
        <v>1.8960183961981774</v>
      </c>
      <c r="BB68">
        <v>8.7298975488965329</v>
      </c>
      <c r="BC68">
        <v>9.7891291994281621E-2</v>
      </c>
      <c r="BD68">
        <v>7.0561119048248759</v>
      </c>
      <c r="BE68">
        <v>2.8342443395461041</v>
      </c>
      <c r="BF68">
        <v>2.9546610587830591</v>
      </c>
      <c r="BG68">
        <v>4.2738627859185137</v>
      </c>
      <c r="BH68">
        <v>0.38020246951393849</v>
      </c>
      <c r="BI68">
        <v>102.95458126333095</v>
      </c>
    </row>
    <row r="69" spans="51:61" x14ac:dyDescent="0.25">
      <c r="AY69">
        <v>64.38253448463189</v>
      </c>
      <c r="AZ69">
        <v>25.001327133488203</v>
      </c>
      <c r="BA69">
        <v>2.2858109408349714</v>
      </c>
      <c r="BB69">
        <v>10.574375398867495</v>
      </c>
      <c r="BC69">
        <v>0.12883979967834167</v>
      </c>
      <c r="BD69">
        <v>8.0982383338992143</v>
      </c>
      <c r="BE69">
        <v>4.1271244432183698</v>
      </c>
      <c r="BF69">
        <v>3.0603112971720869</v>
      </c>
      <c r="BG69">
        <v>4.3681703329163692</v>
      </c>
      <c r="BH69">
        <v>0.47722069765904213</v>
      </c>
      <c r="BI69">
        <v>122.50395286236599</v>
      </c>
    </row>
    <row r="70" spans="51:61" x14ac:dyDescent="0.25">
      <c r="AY70">
        <v>50.636339573981417</v>
      </c>
      <c r="AZ70">
        <v>19.441386944603288</v>
      </c>
      <c r="BA70">
        <v>1.9157839354717656</v>
      </c>
      <c r="BB70">
        <v>8.8211559988384565</v>
      </c>
      <c r="BC70">
        <v>0.10749470736240171</v>
      </c>
      <c r="BD70">
        <v>7.4683207629735531</v>
      </c>
      <c r="BE70">
        <v>3.488551046890636</v>
      </c>
      <c r="BF70">
        <v>2.4148934355611145</v>
      </c>
      <c r="BG70">
        <v>3.7487118799142243</v>
      </c>
      <c r="BH70">
        <v>0.37717852580414579</v>
      </c>
      <c r="BI70">
        <v>98.419816811400992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Trap Locations</vt:lpstr>
      <vt:lpstr>DustTrap</vt:lpstr>
      <vt:lpstr>Soil</vt:lpstr>
    </vt:vector>
  </TitlesOfParts>
  <Company>U. S. Forest Service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Roehner, Clayton - FS</dc:creator>
  <cp:lastModifiedBy>Roehner, Clayton - FS</cp:lastModifiedBy>
  <dcterms:created xsi:type="dcterms:W3CDTF">2018-09-19T22:58:41Z</dcterms:created>
  <dcterms:modified xsi:type="dcterms:W3CDTF">2018-11-30T18:07:15Z</dcterms:modified>
</cp:coreProperties>
</file>